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2E15166-F1FE-459C-821F-EC18258EAB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definedNames>
    <definedName name="_xlnm.Print_Area" localSheetId="0">Arkusz1!$A$6:$AD$122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1" i="1" l="1"/>
  <c r="AC22" i="1"/>
  <c r="AC23" i="1"/>
  <c r="AC24" i="1"/>
  <c r="AC25" i="1"/>
  <c r="AC27" i="1"/>
  <c r="AC28" i="1"/>
  <c r="AC20" i="1"/>
  <c r="T92" i="1"/>
  <c r="AA26" i="1"/>
  <c r="Z63" i="1" l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62" i="1"/>
  <c r="X26" i="1" l="1"/>
  <c r="V26" i="1" l="1"/>
  <c r="E126" i="1"/>
  <c r="T26" i="1"/>
  <c r="U26" i="1"/>
  <c r="W26" i="1"/>
  <c r="Y26" i="1"/>
  <c r="B126" i="1"/>
  <c r="C126" i="1"/>
  <c r="E10" i="1"/>
  <c r="T91" i="1"/>
  <c r="C26" i="1"/>
  <c r="AC26" i="1" s="1"/>
  <c r="E26" i="1"/>
  <c r="F26" i="1"/>
  <c r="I26" i="1"/>
  <c r="J26" i="1"/>
  <c r="K26" i="1"/>
  <c r="N26" i="1"/>
  <c r="Q26" i="1"/>
  <c r="R26" i="1"/>
  <c r="Z26" i="1"/>
  <c r="D26" i="1"/>
  <c r="G26" i="1"/>
  <c r="H26" i="1"/>
  <c r="L26" i="1"/>
  <c r="M26" i="1"/>
  <c r="O26" i="1"/>
  <c r="P26" i="1"/>
  <c r="S26" i="1"/>
  <c r="AB26" i="1"/>
  <c r="AD26" i="1"/>
  <c r="F14" i="1"/>
  <c r="AB31" i="1"/>
  <c r="M31" i="1" l="1"/>
  <c r="F13" i="1"/>
  <c r="D126" i="1"/>
  <c r="T93" i="1"/>
  <c r="C29" i="1"/>
  <c r="G30" i="1"/>
  <c r="A126" i="1"/>
  <c r="A6" i="1" l="1"/>
</calcChain>
</file>

<file path=xl/sharedStrings.xml><?xml version="1.0" encoding="utf-8"?>
<sst xmlns="http://schemas.openxmlformats.org/spreadsheetml/2006/main" count="78" uniqueCount="72">
  <si>
    <t>1. Klasa</t>
  </si>
  <si>
    <t>Wychowawca</t>
  </si>
  <si>
    <t>2. Stan klasy</t>
  </si>
  <si>
    <t>3. Klasyfikowanych</t>
  </si>
  <si>
    <t>4. Nieklasyfikowanych</t>
  </si>
  <si>
    <t>5. Bez ocen ndst</t>
  </si>
  <si>
    <t>6. Z ocenami ndst</t>
  </si>
  <si>
    <t>a) z 1 ndst</t>
  </si>
  <si>
    <t>b) z 2 ndst</t>
  </si>
  <si>
    <t>c) z 3 i więcej</t>
  </si>
  <si>
    <t>7. Zestawienie ocen klasowych</t>
  </si>
  <si>
    <t>Przedmiot</t>
  </si>
  <si>
    <t>j.polski</t>
  </si>
  <si>
    <t>matematyka</t>
  </si>
  <si>
    <t>historia</t>
  </si>
  <si>
    <t>geografia</t>
  </si>
  <si>
    <t>biologia</t>
  </si>
  <si>
    <t>informatyka</t>
  </si>
  <si>
    <t>wf</t>
  </si>
  <si>
    <t>suma ocen</t>
  </si>
  <si>
    <t>cel</t>
  </si>
  <si>
    <t>bdb</t>
  </si>
  <si>
    <t>db</t>
  </si>
  <si>
    <t>dst</t>
  </si>
  <si>
    <t>dop</t>
  </si>
  <si>
    <t>ndst</t>
  </si>
  <si>
    <t>stan kl.</t>
  </si>
  <si>
    <t>niekl.</t>
  </si>
  <si>
    <t>8. Średnia ocen w klasie</t>
  </si>
  <si>
    <t xml:space="preserve">lp. </t>
  </si>
  <si>
    <t>Imię i nazwisko</t>
  </si>
  <si>
    <t>liczba ndst</t>
  </si>
  <si>
    <t>Przedmioty</t>
  </si>
  <si>
    <t>11. Przyczyny ocen niedostatecznych. Jakie działania podejmowali nauczyciele aby nie było ocen niedostatecznych?</t>
  </si>
  <si>
    <t>l.p.</t>
  </si>
  <si>
    <t>średnia</t>
  </si>
  <si>
    <t>wzorowe</t>
  </si>
  <si>
    <t>dobre</t>
  </si>
  <si>
    <t>poprawne</t>
  </si>
  <si>
    <t>nieodpowiednie</t>
  </si>
  <si>
    <t>15. Uwagi o klasie</t>
  </si>
  <si>
    <t>Podpis wychowawcy</t>
  </si>
  <si>
    <t>bardzo dobre</t>
  </si>
  <si>
    <t>naganne</t>
  </si>
  <si>
    <t>Uzasadnienie oceny nieodpowiedniej i nagannej</t>
  </si>
  <si>
    <t>zwoln. WF</t>
  </si>
  <si>
    <t>10. Uczniowie z ocenami niedostatecznymi / nieklasyfikowani</t>
  </si>
  <si>
    <t>Nie zmieniaj nic w ustawieniach arkusza. Nie przenoś zawartości komórek (Wytnij/Wklej)</t>
  </si>
  <si>
    <t>Frekwencja</t>
  </si>
  <si>
    <t>j.angielski</t>
  </si>
  <si>
    <t>j.francuski</t>
  </si>
  <si>
    <t>j.niemiecki</t>
  </si>
  <si>
    <t>pp</t>
  </si>
  <si>
    <t xml:space="preserve">chemia </t>
  </si>
  <si>
    <t>edb</t>
  </si>
  <si>
    <t>Uczniów, którzy nie chodzą na religię nie wpisujemy do rubryki "niekl.".</t>
  </si>
  <si>
    <t>j.rosyjski</t>
  </si>
  <si>
    <t>%</t>
  </si>
  <si>
    <t>fizyka</t>
  </si>
  <si>
    <t>12. Najlepsi uczniowie - średnia 4,75 i więcej</t>
  </si>
  <si>
    <t>nieklasyfik</t>
  </si>
  <si>
    <t>13. Liczba godzin nieuspr. (w całym roku)</t>
  </si>
  <si>
    <t>9. Liczba uczniów ze średnią 4.50 i więcej</t>
  </si>
  <si>
    <t>filozofia</t>
  </si>
  <si>
    <t>Proszę zapisać w formacie Office 2007 lub późniejszym</t>
  </si>
  <si>
    <t>Wypełnienie w innym np LibreOffice powoduje, że jest nieprzydatny.</t>
  </si>
  <si>
    <t>hist.i teraźn.</t>
  </si>
  <si>
    <t>Po wypełnieniu sprawdź czy suma ocen z niniejszej kartki zgadza się z rubryką suma ocen w Dzienniku</t>
  </si>
  <si>
    <t>Sprawozdanie proszę wydrukować i przesłać do W. Roszczyńskiego =&gt; Wojciech.Roszczynski@lo8.poznan.pl</t>
  </si>
  <si>
    <t>biznes i zarz.</t>
  </si>
  <si>
    <t>14. Oceny z zachowania</t>
  </si>
  <si>
    <t>z klasyfikacji za rok szkolny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</si>
</sst>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sz val="9"/>
      <name val="Arial"/>
      <charset val="238"/>
    </font>
    <font>
      <b/>
      <sz val="11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charset val="238"/>
    </font>
    <font>
      <b/>
      <sz val="10"/>
      <name val="Arial"/>
      <family val="2"/>
      <charset val="238"/>
    </font>
    <font>
      <sz val="10"/>
      <color indexed="9"/>
      <name val="Arial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sz val="10"/>
      <color indexed="1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1" xfId="0" applyFont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right" vertical="top" wrapText="1"/>
      <protection locked="0"/>
    </xf>
    <xf numFmtId="0" fontId="1" fillId="0" borderId="3" xfId="0" applyFont="1" applyBorder="1" applyProtection="1"/>
    <xf numFmtId="0" fontId="1" fillId="0" borderId="4" xfId="0" applyFont="1" applyBorder="1" applyProtection="1"/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Protection="1"/>
    <xf numFmtId="0" fontId="1" fillId="0" borderId="7" xfId="0" applyFont="1" applyBorder="1" applyProtection="1"/>
    <xf numFmtId="0" fontId="1" fillId="0" borderId="8" xfId="0" applyFont="1" applyBorder="1" applyProtection="1"/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Protection="1"/>
    <xf numFmtId="0" fontId="1" fillId="0" borderId="5" xfId="0" applyFont="1" applyBorder="1" applyProtection="1"/>
    <xf numFmtId="0" fontId="1" fillId="0" borderId="1" xfId="0" applyFont="1" applyBorder="1" applyProtection="1"/>
    <xf numFmtId="0" fontId="1" fillId="0" borderId="2" xfId="0" applyFont="1" applyBorder="1" applyAlignment="1" applyProtection="1">
      <alignment textRotation="90" wrapText="1"/>
    </xf>
    <xf numFmtId="0" fontId="1" fillId="0" borderId="2" xfId="0" applyFont="1" applyBorder="1" applyAlignment="1" applyProtection="1">
      <alignment horizontal="right" vertical="top" wrapText="1"/>
    </xf>
    <xf numFmtId="0" fontId="1" fillId="0" borderId="4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11" xfId="0" applyFont="1" applyBorder="1" applyProtection="1"/>
    <xf numFmtId="0" fontId="1" fillId="3" borderId="3" xfId="0" applyFont="1" applyFill="1" applyBorder="1" applyProtection="1"/>
    <xf numFmtId="0" fontId="9" fillId="3" borderId="3" xfId="0" applyFont="1" applyFill="1" applyBorder="1" applyProtection="1"/>
    <xf numFmtId="0" fontId="0" fillId="0" borderId="8" xfId="0" applyBorder="1" applyProtection="1"/>
    <xf numFmtId="0" fontId="0" fillId="0" borderId="3" xfId="0" applyBorder="1" applyProtection="1"/>
    <xf numFmtId="0" fontId="1" fillId="3" borderId="6" xfId="0" applyFont="1" applyFill="1" applyBorder="1" applyProtection="1"/>
    <xf numFmtId="0" fontId="1" fillId="3" borderId="3" xfId="0" applyFont="1" applyFill="1" applyBorder="1" applyAlignment="1" applyProtection="1">
      <alignment horizontal="center"/>
    </xf>
    <xf numFmtId="0" fontId="0" fillId="0" borderId="6" xfId="0" applyBorder="1" applyProtection="1"/>
    <xf numFmtId="0" fontId="1" fillId="3" borderId="6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5" fillId="0" borderId="4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7" fillId="0" borderId="4" xfId="0" applyFont="1" applyBorder="1" applyProtection="1">
      <protection hidden="1"/>
    </xf>
    <xf numFmtId="0" fontId="7" fillId="0" borderId="8" xfId="0" applyFont="1" applyBorder="1" applyProtection="1"/>
    <xf numFmtId="0" fontId="7" fillId="0" borderId="3" xfId="0" applyFont="1" applyBorder="1" applyProtection="1"/>
    <xf numFmtId="0" fontId="0" fillId="3" borderId="3" xfId="0" applyFill="1" applyBorder="1" applyProtection="1"/>
    <xf numFmtId="0" fontId="1" fillId="3" borderId="9" xfId="0" applyFont="1" applyFill="1" applyBorder="1" applyAlignment="1" applyProtection="1">
      <alignment horizontal="center"/>
    </xf>
    <xf numFmtId="0" fontId="0" fillId="0" borderId="10" xfId="0" applyBorder="1" applyProtection="1"/>
    <xf numFmtId="0" fontId="0" fillId="0" borderId="2" xfId="0" applyBorder="1" applyAlignment="1">
      <alignment textRotation="90"/>
    </xf>
    <xf numFmtId="0" fontId="10" fillId="0" borderId="2" xfId="0" applyFont="1" applyBorder="1" applyAlignment="1" applyProtection="1">
      <alignment horizontal="right" vertical="top" wrapText="1"/>
      <protection hidden="1"/>
    </xf>
    <xf numFmtId="0" fontId="6" fillId="0" borderId="2" xfId="0" applyFont="1" applyBorder="1" applyAlignment="1">
      <alignment textRotation="90"/>
    </xf>
    <xf numFmtId="0" fontId="1" fillId="0" borderId="2" xfId="0" applyFont="1" applyBorder="1" applyProtection="1">
      <protection hidden="1"/>
    </xf>
    <xf numFmtId="0" fontId="1" fillId="4" borderId="0" xfId="0" applyFont="1" applyFill="1" applyBorder="1" applyAlignment="1" applyProtection="1">
      <alignment horizontal="center"/>
      <protection hidden="1"/>
    </xf>
    <xf numFmtId="2" fontId="1" fillId="4" borderId="0" xfId="0" applyNumberFormat="1" applyFont="1" applyFill="1" applyBorder="1" applyAlignment="1" applyProtection="1">
      <alignment horizontal="center"/>
      <protection hidden="1"/>
    </xf>
    <xf numFmtId="0" fontId="0" fillId="0" borderId="6" xfId="0" applyFont="1" applyBorder="1" applyProtection="1"/>
    <xf numFmtId="0" fontId="6" fillId="0" borderId="3" xfId="0" applyFont="1" applyBorder="1" applyProtection="1"/>
    <xf numFmtId="0" fontId="12" fillId="5" borderId="0" xfId="0" applyFont="1" applyFill="1" applyBorder="1" applyProtection="1">
      <protection hidden="1"/>
    </xf>
    <xf numFmtId="0" fontId="0" fillId="5" borderId="8" xfId="0" applyFill="1" applyBorder="1" applyProtection="1"/>
    <xf numFmtId="0" fontId="13" fillId="5" borderId="0" xfId="0" applyFont="1" applyFill="1" applyBorder="1" applyProtection="1">
      <protection hidden="1"/>
    </xf>
    <xf numFmtId="0" fontId="14" fillId="0" borderId="3" xfId="0" applyFont="1" applyBorder="1" applyProtection="1"/>
    <xf numFmtId="0" fontId="1" fillId="0" borderId="2" xfId="0" applyFont="1" applyBorder="1" applyAlignment="1" applyProtection="1">
      <alignment horizontal="center" vertical="top" wrapText="1"/>
    </xf>
    <xf numFmtId="0" fontId="1" fillId="3" borderId="2" xfId="0" applyFont="1" applyFill="1" applyBorder="1" applyAlignment="1" applyProtection="1">
      <alignment horizontal="center" vertical="top" wrapText="1"/>
    </xf>
    <xf numFmtId="49" fontId="6" fillId="2" borderId="35" xfId="0" applyNumberFormat="1" applyFont="1" applyFill="1" applyBorder="1" applyAlignment="1" applyProtection="1">
      <alignment horizontal="left" vertical="center"/>
      <protection locked="0"/>
    </xf>
    <xf numFmtId="49" fontId="1" fillId="2" borderId="36" xfId="0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/>
    </xf>
    <xf numFmtId="0" fontId="0" fillId="0" borderId="5" xfId="0" applyFont="1" applyBorder="1" applyAlignment="1" applyProtection="1">
      <alignment horizontal="left"/>
    </xf>
    <xf numFmtId="0" fontId="1" fillId="0" borderId="23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" vertical="top" wrapText="1"/>
    </xf>
    <xf numFmtId="0" fontId="1" fillId="0" borderId="5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0" fontId="11" fillId="0" borderId="2" xfId="0" applyFont="1" applyBorder="1" applyAlignment="1" applyProtection="1">
      <alignment horizontal="center" vertical="top" wrapText="1"/>
    </xf>
    <xf numFmtId="2" fontId="4" fillId="0" borderId="5" xfId="0" applyNumberFormat="1" applyFont="1" applyBorder="1" applyAlignment="1" applyProtection="1">
      <alignment horizontal="center"/>
      <protection hidden="1"/>
    </xf>
    <xf numFmtId="2" fontId="4" fillId="0" borderId="23" xfId="0" applyNumberFormat="1" applyFont="1" applyBorder="1" applyAlignment="1" applyProtection="1">
      <alignment horizontal="center"/>
      <protection hidden="1"/>
    </xf>
    <xf numFmtId="2" fontId="4" fillId="0" borderId="6" xfId="0" applyNumberFormat="1" applyFont="1" applyBorder="1" applyAlignment="1" applyProtection="1">
      <alignment horizontal="center"/>
      <protection hidden="1"/>
    </xf>
    <xf numFmtId="0" fontId="1" fillId="4" borderId="12" xfId="0" applyFont="1" applyFill="1" applyBorder="1" applyAlignment="1" applyProtection="1">
      <alignment horizontal="center" vertical="top" wrapText="1"/>
      <protection hidden="1"/>
    </xf>
    <xf numFmtId="0" fontId="1" fillId="4" borderId="13" xfId="0" applyFont="1" applyFill="1" applyBorder="1" applyAlignment="1" applyProtection="1">
      <alignment horizontal="center" vertical="top" wrapText="1"/>
      <protection hidden="1"/>
    </xf>
    <xf numFmtId="0" fontId="1" fillId="4" borderId="14" xfId="0" applyFont="1" applyFill="1" applyBorder="1" applyAlignment="1" applyProtection="1">
      <alignment horizontal="center" vertical="top" wrapText="1"/>
      <protection hidden="1"/>
    </xf>
    <xf numFmtId="0" fontId="1" fillId="2" borderId="2" xfId="0" applyFont="1" applyFill="1" applyBorder="1" applyAlignment="1" applyProtection="1">
      <alignment horizontal="left"/>
      <protection locked="0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0" fillId="2" borderId="27" xfId="0" applyNumberFormat="1" applyFont="1" applyFill="1" applyBorder="1" applyAlignment="1" applyProtection="1">
      <alignment horizontal="justify" vertical="top" wrapText="1"/>
      <protection locked="0"/>
    </xf>
    <xf numFmtId="0" fontId="0" fillId="0" borderId="28" xfId="0" applyNumberFormat="1" applyBorder="1" applyAlignment="1" applyProtection="1">
      <alignment horizontal="justify" vertical="top" wrapText="1"/>
      <protection locked="0"/>
    </xf>
    <xf numFmtId="0" fontId="0" fillId="0" borderId="29" xfId="0" applyNumberFormat="1" applyBorder="1" applyAlignment="1" applyProtection="1">
      <alignment horizontal="justify" vertical="top" wrapText="1"/>
      <protection locked="0"/>
    </xf>
    <xf numFmtId="0" fontId="0" fillId="0" borderId="30" xfId="0" applyNumberFormat="1" applyBorder="1" applyAlignment="1" applyProtection="1">
      <alignment horizontal="justify" vertical="top" wrapText="1"/>
      <protection locked="0"/>
    </xf>
    <xf numFmtId="0" fontId="0" fillId="0" borderId="0" xfId="0" applyNumberFormat="1" applyBorder="1" applyAlignment="1" applyProtection="1">
      <alignment horizontal="justify" vertical="top" wrapText="1"/>
      <protection locked="0"/>
    </xf>
    <xf numFmtId="0" fontId="0" fillId="0" borderId="31" xfId="0" applyNumberFormat="1" applyBorder="1" applyAlignment="1" applyProtection="1">
      <alignment horizontal="justify" vertical="top" wrapText="1"/>
      <protection locked="0"/>
    </xf>
    <xf numFmtId="0" fontId="0" fillId="0" borderId="32" xfId="0" applyNumberFormat="1" applyBorder="1" applyAlignment="1" applyProtection="1">
      <alignment horizontal="justify" vertical="top" wrapText="1"/>
      <protection locked="0"/>
    </xf>
    <xf numFmtId="0" fontId="0" fillId="0" borderId="33" xfId="0" applyNumberFormat="1" applyBorder="1" applyAlignment="1" applyProtection="1">
      <alignment horizontal="justify" vertical="top" wrapText="1"/>
      <protection locked="0"/>
    </xf>
    <xf numFmtId="0" fontId="0" fillId="0" borderId="34" xfId="0" applyNumberFormat="1" applyBorder="1" applyAlignment="1" applyProtection="1">
      <alignment horizontal="justify" vertical="top" wrapText="1"/>
      <protection locked="0"/>
    </xf>
    <xf numFmtId="0" fontId="1" fillId="2" borderId="15" xfId="0" applyNumberFormat="1" applyFont="1" applyFill="1" applyBorder="1" applyAlignment="1" applyProtection="1">
      <alignment horizontal="justify" vertical="top" wrapText="1"/>
      <protection locked="0"/>
    </xf>
    <xf numFmtId="0" fontId="1" fillId="2" borderId="16" xfId="0" applyNumberFormat="1" applyFont="1" applyFill="1" applyBorder="1" applyAlignment="1" applyProtection="1">
      <alignment horizontal="justify" vertical="top" wrapText="1"/>
      <protection locked="0"/>
    </xf>
    <xf numFmtId="0" fontId="1" fillId="2" borderId="17" xfId="0" applyNumberFormat="1" applyFont="1" applyFill="1" applyBorder="1" applyAlignment="1" applyProtection="1">
      <alignment horizontal="justify" vertical="top" wrapText="1"/>
      <protection locked="0"/>
    </xf>
    <xf numFmtId="0" fontId="1" fillId="2" borderId="18" xfId="0" applyNumberFormat="1" applyFont="1" applyFill="1" applyBorder="1" applyAlignment="1" applyProtection="1">
      <alignment horizontal="justify" vertical="top" wrapText="1"/>
      <protection locked="0"/>
    </xf>
    <xf numFmtId="0" fontId="1" fillId="2" borderId="0" xfId="0" applyNumberFormat="1" applyFont="1" applyFill="1" applyBorder="1" applyAlignment="1" applyProtection="1">
      <alignment horizontal="justify" vertical="top" wrapText="1"/>
      <protection locked="0"/>
    </xf>
    <xf numFmtId="0" fontId="1" fillId="2" borderId="19" xfId="0" applyNumberFormat="1" applyFont="1" applyFill="1" applyBorder="1" applyAlignment="1" applyProtection="1">
      <alignment horizontal="justify" vertical="top" wrapText="1"/>
      <protection locked="0"/>
    </xf>
    <xf numFmtId="0" fontId="1" fillId="2" borderId="20" xfId="0" applyNumberFormat="1" applyFont="1" applyFill="1" applyBorder="1" applyAlignment="1" applyProtection="1">
      <alignment horizontal="justify" vertical="top" wrapText="1"/>
      <protection locked="0"/>
    </xf>
    <xf numFmtId="0" fontId="1" fillId="2" borderId="21" xfId="0" applyNumberFormat="1" applyFont="1" applyFill="1" applyBorder="1" applyAlignment="1" applyProtection="1">
      <alignment horizontal="justify" vertical="top" wrapText="1"/>
      <protection locked="0"/>
    </xf>
    <xf numFmtId="0" fontId="1" fillId="2" borderId="22" xfId="0" applyNumberFormat="1" applyFont="1" applyFill="1" applyBorder="1" applyAlignment="1" applyProtection="1">
      <alignment horizontal="justify" vertical="top" wrapText="1"/>
      <protection locked="0"/>
    </xf>
    <xf numFmtId="0" fontId="1" fillId="2" borderId="25" xfId="0" applyFont="1" applyFill="1" applyBorder="1" applyAlignment="1" applyProtection="1">
      <alignment horizontal="center"/>
      <protection locked="0"/>
    </xf>
    <xf numFmtId="0" fontId="1" fillId="2" borderId="26" xfId="0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left" wrapText="1"/>
    </xf>
    <xf numFmtId="0" fontId="6" fillId="0" borderId="2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 vertical="top" textRotation="90" wrapText="1"/>
    </xf>
    <xf numFmtId="0" fontId="2" fillId="0" borderId="8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</xf>
    <xf numFmtId="0" fontId="8" fillId="2" borderId="12" xfId="0" applyFont="1" applyFill="1" applyBorder="1" applyAlignment="1" applyProtection="1">
      <alignment horizontal="left"/>
      <protection locked="0"/>
    </xf>
    <xf numFmtId="0" fontId="8" fillId="2" borderId="13" xfId="0" applyFont="1" applyFill="1" applyBorder="1" applyAlignment="1" applyProtection="1">
      <alignment horizontal="left"/>
      <protection locked="0"/>
    </xf>
    <xf numFmtId="0" fontId="8" fillId="2" borderId="14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/>
      <protection hidden="1"/>
    </xf>
    <xf numFmtId="0" fontId="1" fillId="0" borderId="24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2" borderId="12" xfId="0" applyNumberFormat="1" applyFont="1" applyFill="1" applyBorder="1" applyAlignment="1" applyProtection="1">
      <alignment horizontal="left"/>
      <protection locked="0"/>
    </xf>
    <xf numFmtId="0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4" xfId="0" applyNumberFormat="1" applyFont="1" applyFill="1" applyBorder="1" applyAlignment="1" applyProtection="1">
      <alignment horizontal="left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0" fontId="1" fillId="0" borderId="2" xfId="0" applyNumberFormat="1" applyFont="1" applyBorder="1" applyAlignment="1" applyProtection="1">
      <alignment horizontal="left"/>
      <protection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6" fillId="2" borderId="12" xfId="0" applyNumberFormat="1" applyFont="1" applyFill="1" applyBorder="1" applyAlignment="1" applyProtection="1">
      <alignment horizontal="left"/>
      <protection locked="0"/>
    </xf>
    <xf numFmtId="2" fontId="1" fillId="0" borderId="12" xfId="0" applyNumberFormat="1" applyFont="1" applyBorder="1" applyAlignment="1" applyProtection="1">
      <alignment horizontal="center"/>
      <protection hidden="1"/>
    </xf>
    <xf numFmtId="2" fontId="1" fillId="0" borderId="13" xfId="0" applyNumberFormat="1" applyFont="1" applyBorder="1" applyAlignment="1" applyProtection="1">
      <alignment horizontal="center"/>
      <protection hidden="1"/>
    </xf>
    <xf numFmtId="2" fontId="1" fillId="0" borderId="14" xfId="0" applyNumberFormat="1" applyFont="1" applyBorder="1" applyAlignment="1" applyProtection="1">
      <alignment horizontal="center"/>
      <protection hidden="1"/>
    </xf>
    <xf numFmtId="0" fontId="1" fillId="0" borderId="12" xfId="0" applyFont="1" applyBorder="1" applyAlignment="1" applyProtection="1">
      <alignment horizontal="center"/>
      <protection hidden="1"/>
    </xf>
    <xf numFmtId="0" fontId="1" fillId="0" borderId="13" xfId="0" applyFont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right" vertical="top" wrapText="1"/>
      <protection hidden="1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6"/>
  <sheetViews>
    <sheetView tabSelected="1" zoomScale="145" zoomScaleNormal="145" workbookViewId="0">
      <selection activeCell="C20" sqref="C20"/>
    </sheetView>
  </sheetViews>
  <sheetFormatPr defaultColWidth="9.109375" defaultRowHeight="13.2" x14ac:dyDescent="0.25"/>
  <cols>
    <col min="1" max="2" width="4" style="21" customWidth="1"/>
    <col min="3" max="30" width="3.33203125" style="21" customWidth="1"/>
    <col min="31" max="16384" width="9.109375" style="21"/>
  </cols>
  <sheetData>
    <row r="1" spans="1:31" s="20" customFormat="1" x14ac:dyDescent="0.25">
      <c r="A1" s="43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34"/>
    </row>
    <row r="2" spans="1:31" s="20" customFormat="1" x14ac:dyDescent="0.25">
      <c r="A2" s="43" t="s">
        <v>64</v>
      </c>
      <c r="B2" s="43"/>
      <c r="C2" s="43"/>
      <c r="D2" s="43"/>
      <c r="E2" s="43"/>
      <c r="F2" s="43"/>
      <c r="G2" s="43"/>
      <c r="H2" s="43"/>
      <c r="I2" s="43"/>
      <c r="J2" s="43"/>
      <c r="K2" s="44"/>
      <c r="L2" s="43"/>
      <c r="M2" s="43"/>
      <c r="N2" s="43"/>
      <c r="O2" s="45" t="s">
        <v>65</v>
      </c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34"/>
    </row>
    <row r="3" spans="1:31" s="20" customFormat="1" x14ac:dyDescent="0.25">
      <c r="A3" s="43" t="s">
        <v>55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34"/>
    </row>
    <row r="4" spans="1:31" s="20" customFormat="1" x14ac:dyDescent="0.25">
      <c r="A4" s="43" t="s">
        <v>67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34"/>
    </row>
    <row r="5" spans="1:31" s="20" customFormat="1" x14ac:dyDescent="0.25">
      <c r="A5" s="43" t="s">
        <v>68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34"/>
    </row>
    <row r="6" spans="1:31" s="20" customFormat="1" ht="15.6" x14ac:dyDescent="0.3">
      <c r="A6" s="99" t="str">
        <f>IF(SUM(A126:L126)&gt;0,"SPRAWOZDANIE wypełnione niekompletnie lub błędnie","SPRAWOZDANIE")</f>
        <v>SPRAWOZDANIE wypełnione niekompletnie lub błędnie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</row>
    <row r="7" spans="1:31" ht="15.6" x14ac:dyDescent="0.3">
      <c r="A7" s="100" t="s">
        <v>71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</row>
    <row r="8" spans="1:31" x14ac:dyDescent="0.25">
      <c r="A8" s="3"/>
      <c r="B8" s="3"/>
      <c r="C8" s="3"/>
      <c r="D8" s="3"/>
      <c r="E8" s="4"/>
      <c r="F8" s="4"/>
      <c r="G8" s="3"/>
      <c r="H8" s="3"/>
      <c r="I8" s="3"/>
      <c r="J8" s="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3"/>
    </row>
    <row r="9" spans="1:31" x14ac:dyDescent="0.25">
      <c r="A9" s="3" t="s">
        <v>0</v>
      </c>
      <c r="B9" s="3"/>
      <c r="C9" s="3"/>
      <c r="D9" s="5"/>
      <c r="E9" s="101"/>
      <c r="F9" s="102"/>
      <c r="G9" s="103" t="s">
        <v>1</v>
      </c>
      <c r="H9" s="103"/>
      <c r="I9" s="103"/>
      <c r="J9" s="103"/>
      <c r="K9" s="104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6"/>
    </row>
    <row r="10" spans="1:31" x14ac:dyDescent="0.25">
      <c r="A10" s="3" t="s">
        <v>2</v>
      </c>
      <c r="B10" s="3"/>
      <c r="C10" s="3"/>
      <c r="D10" s="5"/>
      <c r="E10" s="107">
        <f>G11+G12</f>
        <v>0</v>
      </c>
      <c r="F10" s="108"/>
      <c r="G10" s="7"/>
      <c r="H10" s="4"/>
      <c r="I10" s="3"/>
      <c r="J10" s="3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3"/>
    </row>
    <row r="11" spans="1:31" x14ac:dyDescent="0.25">
      <c r="A11" s="3" t="s">
        <v>3</v>
      </c>
      <c r="B11" s="3"/>
      <c r="C11" s="3"/>
      <c r="D11" s="3"/>
      <c r="E11" s="8"/>
      <c r="F11" s="1"/>
      <c r="G11" s="94"/>
      <c r="H11" s="95"/>
      <c r="I11" s="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1" x14ac:dyDescent="0.25">
      <c r="A12" s="3" t="s">
        <v>4</v>
      </c>
      <c r="B12" s="3"/>
      <c r="C12" s="3"/>
      <c r="D12" s="3"/>
      <c r="E12" s="3"/>
      <c r="F12" s="9"/>
      <c r="G12" s="94"/>
      <c r="H12" s="95"/>
      <c r="I12" s="6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1" x14ac:dyDescent="0.25">
      <c r="A13" s="3" t="s">
        <v>5</v>
      </c>
      <c r="B13" s="3"/>
      <c r="C13" s="3"/>
      <c r="D13" s="3"/>
      <c r="E13" s="5"/>
      <c r="F13" s="109">
        <f>E10-F14-G12</f>
        <v>0</v>
      </c>
      <c r="G13" s="110"/>
      <c r="H13" s="10"/>
      <c r="I13" s="3"/>
      <c r="J13" s="3"/>
      <c r="K13" s="4"/>
      <c r="L13" s="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1" x14ac:dyDescent="0.25">
      <c r="A14" s="3" t="s">
        <v>6</v>
      </c>
      <c r="B14" s="3"/>
      <c r="C14" s="3"/>
      <c r="D14" s="3"/>
      <c r="E14" s="5"/>
      <c r="F14" s="111">
        <f>K14+K15+L16</f>
        <v>0</v>
      </c>
      <c r="G14" s="111"/>
      <c r="H14" s="6" t="s">
        <v>7</v>
      </c>
      <c r="I14" s="3"/>
      <c r="J14" s="11"/>
      <c r="K14" s="90"/>
      <c r="L14" s="91"/>
      <c r="M14" s="6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1" x14ac:dyDescent="0.25">
      <c r="A15" s="3"/>
      <c r="B15" s="3"/>
      <c r="C15" s="3"/>
      <c r="D15" s="3"/>
      <c r="E15" s="3"/>
      <c r="F15" s="8"/>
      <c r="G15" s="8"/>
      <c r="H15" s="3" t="s">
        <v>8</v>
      </c>
      <c r="I15" s="3"/>
      <c r="J15" s="11"/>
      <c r="K15" s="94"/>
      <c r="L15" s="112"/>
      <c r="M15" s="7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1" x14ac:dyDescent="0.25">
      <c r="A16" s="3"/>
      <c r="B16" s="3"/>
      <c r="C16" s="3"/>
      <c r="D16" s="3"/>
      <c r="E16" s="3"/>
      <c r="F16" s="3"/>
      <c r="G16" s="3"/>
      <c r="H16" s="3" t="s">
        <v>9</v>
      </c>
      <c r="I16" s="3"/>
      <c r="J16" s="3"/>
      <c r="K16" s="12"/>
      <c r="L16" s="94"/>
      <c r="M16" s="95"/>
      <c r="N16" s="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8"/>
      <c r="M17" s="8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x14ac:dyDescent="0.25">
      <c r="A18" s="4" t="s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67.5" customHeight="1" x14ac:dyDescent="0.25">
      <c r="A19" s="98" t="s">
        <v>11</v>
      </c>
      <c r="B19" s="98"/>
      <c r="C19" s="35" t="s">
        <v>12</v>
      </c>
      <c r="D19" s="35" t="s">
        <v>49</v>
      </c>
      <c r="E19" s="35" t="s">
        <v>50</v>
      </c>
      <c r="F19" s="35" t="s">
        <v>51</v>
      </c>
      <c r="G19" s="37" t="s">
        <v>56</v>
      </c>
      <c r="H19" s="35" t="s">
        <v>14</v>
      </c>
      <c r="I19" s="35" t="s">
        <v>52</v>
      </c>
      <c r="J19" s="35" t="s">
        <v>69</v>
      </c>
      <c r="K19" s="35" t="s">
        <v>15</v>
      </c>
      <c r="L19" s="35" t="s">
        <v>16</v>
      </c>
      <c r="M19" s="35" t="s">
        <v>53</v>
      </c>
      <c r="N19" s="35" t="s">
        <v>58</v>
      </c>
      <c r="O19" s="35" t="s">
        <v>13</v>
      </c>
      <c r="P19" s="35" t="s">
        <v>17</v>
      </c>
      <c r="Q19" s="35" t="s">
        <v>66</v>
      </c>
      <c r="R19" s="35" t="s">
        <v>54</v>
      </c>
      <c r="S19" s="35" t="s">
        <v>18</v>
      </c>
      <c r="T19" s="35" t="s">
        <v>63</v>
      </c>
      <c r="U19" s="35"/>
      <c r="V19" s="35"/>
      <c r="W19" s="35"/>
      <c r="X19" s="37"/>
      <c r="Y19" s="35"/>
      <c r="Z19" s="35"/>
      <c r="AA19" s="35"/>
      <c r="AB19" s="35"/>
      <c r="AC19" s="13" t="s">
        <v>19</v>
      </c>
      <c r="AD19" s="13"/>
    </row>
    <row r="20" spans="1:30" ht="13.8" x14ac:dyDescent="0.25">
      <c r="A20" s="47" t="s">
        <v>20</v>
      </c>
      <c r="B20" s="4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131"/>
      <c r="V20" s="131"/>
      <c r="W20" s="131"/>
      <c r="X20" s="131"/>
      <c r="Y20" s="131"/>
      <c r="Z20" s="131"/>
      <c r="AA20" s="131"/>
      <c r="AB20" s="131"/>
      <c r="AC20" s="36">
        <f>SUM(C20:AB20)</f>
        <v>0</v>
      </c>
      <c r="AD20" s="131"/>
    </row>
    <row r="21" spans="1:30" ht="13.8" x14ac:dyDescent="0.25">
      <c r="A21" s="47" t="s">
        <v>21</v>
      </c>
      <c r="B21" s="4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131"/>
      <c r="V21" s="131"/>
      <c r="W21" s="131"/>
      <c r="X21" s="131"/>
      <c r="Y21" s="131"/>
      <c r="Z21" s="131"/>
      <c r="AA21" s="131"/>
      <c r="AB21" s="131"/>
      <c r="AC21" s="36">
        <f t="shared" ref="AC21:AC28" si="0">SUM(C21:AB21)</f>
        <v>0</v>
      </c>
      <c r="AD21" s="131"/>
    </row>
    <row r="22" spans="1:30" ht="13.8" x14ac:dyDescent="0.25">
      <c r="A22" s="47" t="s">
        <v>22</v>
      </c>
      <c r="B22" s="4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31"/>
      <c r="V22" s="131"/>
      <c r="W22" s="131"/>
      <c r="X22" s="131"/>
      <c r="Y22" s="131"/>
      <c r="Z22" s="131"/>
      <c r="AA22" s="131"/>
      <c r="AB22" s="131"/>
      <c r="AC22" s="36">
        <f t="shared" si="0"/>
        <v>0</v>
      </c>
      <c r="AD22" s="131"/>
    </row>
    <row r="23" spans="1:30" ht="13.8" x14ac:dyDescent="0.25">
      <c r="A23" s="47" t="s">
        <v>23</v>
      </c>
      <c r="B23" s="4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31"/>
      <c r="V23" s="131"/>
      <c r="W23" s="131"/>
      <c r="X23" s="131"/>
      <c r="Y23" s="131"/>
      <c r="Z23" s="131"/>
      <c r="AA23" s="131"/>
      <c r="AB23" s="131"/>
      <c r="AC23" s="36">
        <f t="shared" si="0"/>
        <v>0</v>
      </c>
      <c r="AD23" s="131"/>
    </row>
    <row r="24" spans="1:30" ht="13.8" x14ac:dyDescent="0.25">
      <c r="A24" s="47" t="s">
        <v>24</v>
      </c>
      <c r="B24" s="4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31"/>
      <c r="V24" s="131"/>
      <c r="W24" s="131"/>
      <c r="X24" s="131"/>
      <c r="Y24" s="131"/>
      <c r="Z24" s="131"/>
      <c r="AA24" s="131"/>
      <c r="AB24" s="131"/>
      <c r="AC24" s="36">
        <f t="shared" si="0"/>
        <v>0</v>
      </c>
      <c r="AD24" s="131"/>
    </row>
    <row r="25" spans="1:30" ht="13.8" x14ac:dyDescent="0.25">
      <c r="A25" s="47" t="s">
        <v>25</v>
      </c>
      <c r="B25" s="4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31"/>
      <c r="V25" s="131"/>
      <c r="W25" s="131"/>
      <c r="X25" s="131"/>
      <c r="Y25" s="131"/>
      <c r="Z25" s="131"/>
      <c r="AA25" s="131"/>
      <c r="AB25" s="131"/>
      <c r="AC25" s="36">
        <f t="shared" si="0"/>
        <v>0</v>
      </c>
      <c r="AD25" s="131"/>
    </row>
    <row r="26" spans="1:30" ht="13.8" x14ac:dyDescent="0.25">
      <c r="A26" s="48" t="s">
        <v>26</v>
      </c>
      <c r="B26" s="48"/>
      <c r="C26" s="36">
        <f>SUM(C20:C25)</f>
        <v>0</v>
      </c>
      <c r="D26" s="36">
        <f t="shared" ref="D26:AD26" si="1">SUM(D20:D25)</f>
        <v>0</v>
      </c>
      <c r="E26" s="36">
        <f t="shared" si="1"/>
        <v>0</v>
      </c>
      <c r="F26" s="36">
        <f t="shared" si="1"/>
        <v>0</v>
      </c>
      <c r="G26" s="36">
        <f t="shared" si="1"/>
        <v>0</v>
      </c>
      <c r="H26" s="36">
        <f t="shared" si="1"/>
        <v>0</v>
      </c>
      <c r="I26" s="36">
        <f t="shared" si="1"/>
        <v>0</v>
      </c>
      <c r="J26" s="36">
        <f t="shared" si="1"/>
        <v>0</v>
      </c>
      <c r="K26" s="36">
        <f t="shared" si="1"/>
        <v>0</v>
      </c>
      <c r="L26" s="36">
        <f t="shared" si="1"/>
        <v>0</v>
      </c>
      <c r="M26" s="36">
        <f t="shared" si="1"/>
        <v>0</v>
      </c>
      <c r="N26" s="36">
        <f t="shared" si="1"/>
        <v>0</v>
      </c>
      <c r="O26" s="36">
        <f t="shared" si="1"/>
        <v>0</v>
      </c>
      <c r="P26" s="36">
        <f t="shared" si="1"/>
        <v>0</v>
      </c>
      <c r="Q26" s="36">
        <f t="shared" si="1"/>
        <v>0</v>
      </c>
      <c r="R26" s="36">
        <f t="shared" si="1"/>
        <v>0</v>
      </c>
      <c r="S26" s="36">
        <f t="shared" si="1"/>
        <v>0</v>
      </c>
      <c r="T26" s="36">
        <f t="shared" si="1"/>
        <v>0</v>
      </c>
      <c r="U26" s="36">
        <f t="shared" si="1"/>
        <v>0</v>
      </c>
      <c r="V26" s="36">
        <f t="shared" si="1"/>
        <v>0</v>
      </c>
      <c r="W26" s="36">
        <f t="shared" si="1"/>
        <v>0</v>
      </c>
      <c r="X26" s="36">
        <f t="shared" si="1"/>
        <v>0</v>
      </c>
      <c r="Y26" s="36">
        <f t="shared" si="1"/>
        <v>0</v>
      </c>
      <c r="Z26" s="36">
        <f t="shared" si="1"/>
        <v>0</v>
      </c>
      <c r="AA26" s="36">
        <f t="shared" si="1"/>
        <v>0</v>
      </c>
      <c r="AB26" s="36">
        <f>SUM(AB20:AB25)</f>
        <v>0</v>
      </c>
      <c r="AC26" s="36">
        <f t="shared" si="0"/>
        <v>0</v>
      </c>
      <c r="AD26" s="36">
        <f t="shared" si="1"/>
        <v>0</v>
      </c>
    </row>
    <row r="27" spans="1:30" ht="13.8" x14ac:dyDescent="0.25">
      <c r="A27" s="54" t="s">
        <v>27</v>
      </c>
      <c r="B27" s="5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31"/>
      <c r="V27" s="131"/>
      <c r="W27" s="131"/>
      <c r="X27" s="131"/>
      <c r="Y27" s="131"/>
      <c r="Z27" s="131"/>
      <c r="AA27" s="131"/>
      <c r="AB27" s="131"/>
      <c r="AC27" s="36">
        <f t="shared" si="0"/>
        <v>0</v>
      </c>
      <c r="AD27" s="14"/>
    </row>
    <row r="28" spans="1:30" ht="13.8" x14ac:dyDescent="0.25">
      <c r="A28" s="57" t="s">
        <v>45</v>
      </c>
      <c r="B28" s="57"/>
      <c r="C28" s="61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3"/>
      <c r="S28" s="2"/>
      <c r="T28" s="61"/>
      <c r="U28" s="62"/>
      <c r="V28" s="62"/>
      <c r="W28" s="62"/>
      <c r="X28" s="62"/>
      <c r="Y28" s="62"/>
      <c r="Z28" s="62"/>
      <c r="AA28" s="62"/>
      <c r="AB28" s="63"/>
      <c r="AC28" s="36">
        <f t="shared" si="0"/>
        <v>0</v>
      </c>
      <c r="AD28" s="14"/>
    </row>
    <row r="29" spans="1:30" x14ac:dyDescent="0.25">
      <c r="A29" s="8"/>
      <c r="B29" s="8"/>
      <c r="C29" s="30" t="str">
        <f>IF(S26=0,"",IF(S26+S27+S28=E10,"","Ilość osób w kolumnie WF nie zgadza się z ilością osób w klasie"))</f>
        <v/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ht="13.8" x14ac:dyDescent="0.25">
      <c r="A30" s="55" t="s">
        <v>28</v>
      </c>
      <c r="B30" s="53"/>
      <c r="C30" s="53"/>
      <c r="D30" s="53"/>
      <c r="E30" s="53"/>
      <c r="F30" s="56"/>
      <c r="G30" s="58" t="str">
        <f>IF(AC26=0,"brak danych",(AC20*6+AC21*5+AC22*4+AC23*3+AC24*2+AC25*1)/AC26)</f>
        <v>brak danych</v>
      </c>
      <c r="H30" s="59"/>
      <c r="I30" s="59"/>
      <c r="J30" s="60"/>
      <c r="K30" s="4"/>
      <c r="L30" s="4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x14ac:dyDescent="0.25">
      <c r="A31" s="52" t="s">
        <v>62</v>
      </c>
      <c r="B31" s="53"/>
      <c r="C31" s="53"/>
      <c r="D31" s="53"/>
      <c r="E31" s="53"/>
      <c r="F31" s="53"/>
      <c r="G31" s="53"/>
      <c r="H31" s="53"/>
      <c r="I31" s="53"/>
      <c r="J31" s="53"/>
      <c r="K31" s="49"/>
      <c r="L31" s="50"/>
      <c r="M31" s="28" t="str">
        <f>IF(E10=0,"","co stanowi "&amp;(ROUND((K31/E10)*100,2))&amp;"%")</f>
        <v/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4"/>
      <c r="AB31" s="27" t="str">
        <f>IF(K31="","wypełnij poz. 9","")</f>
        <v>wypełnij poz. 9</v>
      </c>
      <c r="AC31" s="3"/>
      <c r="AD31" s="3"/>
    </row>
    <row r="32" spans="1:30" x14ac:dyDescent="0.25">
      <c r="B32" s="3"/>
      <c r="C32" s="3"/>
      <c r="D32" s="3"/>
      <c r="E32" s="3"/>
      <c r="F32" s="3"/>
      <c r="G32" s="3"/>
      <c r="H32" s="3"/>
      <c r="I32" s="3"/>
      <c r="J32" s="3"/>
      <c r="K32" s="8"/>
      <c r="L32" s="8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x14ac:dyDescent="0.25">
      <c r="A33" s="3" t="s">
        <v>46</v>
      </c>
      <c r="B33" s="15"/>
      <c r="C33" s="15"/>
      <c r="D33" s="15"/>
      <c r="E33" s="15"/>
      <c r="F33" s="15"/>
      <c r="G33" s="15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x14ac:dyDescent="0.25">
      <c r="A34" s="16" t="s">
        <v>29</v>
      </c>
      <c r="B34" s="51" t="s">
        <v>30</v>
      </c>
      <c r="C34" s="51"/>
      <c r="D34" s="51"/>
      <c r="E34" s="51"/>
      <c r="F34" s="51"/>
      <c r="G34" s="51"/>
      <c r="H34" s="51" t="s">
        <v>31</v>
      </c>
      <c r="I34" s="51"/>
      <c r="J34" s="51"/>
      <c r="K34" s="51" t="s">
        <v>32</v>
      </c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</row>
    <row r="35" spans="1:30" x14ac:dyDescent="0.25">
      <c r="A35" s="16">
        <v>1</v>
      </c>
      <c r="B35" s="64"/>
      <c r="C35" s="64"/>
      <c r="D35" s="64"/>
      <c r="E35" s="64"/>
      <c r="F35" s="64"/>
      <c r="G35" s="64"/>
      <c r="H35" s="64"/>
      <c r="I35" s="64"/>
      <c r="J35" s="64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</row>
    <row r="36" spans="1:30" x14ac:dyDescent="0.25">
      <c r="A36" s="16">
        <v>2</v>
      </c>
      <c r="B36" s="64"/>
      <c r="C36" s="64"/>
      <c r="D36" s="64"/>
      <c r="E36" s="64"/>
      <c r="F36" s="64"/>
      <c r="G36" s="64"/>
      <c r="H36" s="64"/>
      <c r="I36" s="64"/>
      <c r="J36" s="64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</row>
    <row r="37" spans="1:30" x14ac:dyDescent="0.25">
      <c r="A37" s="16">
        <v>3</v>
      </c>
      <c r="B37" s="64"/>
      <c r="C37" s="64"/>
      <c r="D37" s="64"/>
      <c r="E37" s="64"/>
      <c r="F37" s="64"/>
      <c r="G37" s="64"/>
      <c r="H37" s="64"/>
      <c r="I37" s="64"/>
      <c r="J37" s="64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</row>
    <row r="38" spans="1:30" x14ac:dyDescent="0.25">
      <c r="A38" s="16">
        <v>4</v>
      </c>
      <c r="B38" s="64"/>
      <c r="C38" s="64"/>
      <c r="D38" s="64"/>
      <c r="E38" s="64"/>
      <c r="F38" s="64"/>
      <c r="G38" s="64"/>
      <c r="H38" s="64"/>
      <c r="I38" s="64"/>
      <c r="J38" s="64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</row>
    <row r="39" spans="1:30" x14ac:dyDescent="0.25">
      <c r="A39" s="16">
        <v>5</v>
      </c>
      <c r="B39" s="64"/>
      <c r="C39" s="64"/>
      <c r="D39" s="64"/>
      <c r="E39" s="64"/>
      <c r="F39" s="64"/>
      <c r="G39" s="64"/>
      <c r="H39" s="64"/>
      <c r="I39" s="64"/>
      <c r="J39" s="64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</row>
    <row r="40" spans="1:30" x14ac:dyDescent="0.25">
      <c r="A40" s="16">
        <v>6</v>
      </c>
      <c r="B40" s="64"/>
      <c r="C40" s="64"/>
      <c r="D40" s="64"/>
      <c r="E40" s="64"/>
      <c r="F40" s="64"/>
      <c r="G40" s="64"/>
      <c r="H40" s="64"/>
      <c r="I40" s="64"/>
      <c r="J40" s="64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</row>
    <row r="41" spans="1:30" x14ac:dyDescent="0.25">
      <c r="A41" s="16">
        <v>7</v>
      </c>
      <c r="B41" s="64"/>
      <c r="C41" s="64"/>
      <c r="D41" s="64"/>
      <c r="E41" s="64"/>
      <c r="F41" s="64"/>
      <c r="G41" s="64"/>
      <c r="H41" s="64"/>
      <c r="I41" s="64"/>
      <c r="J41" s="64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</row>
    <row r="42" spans="1:30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x14ac:dyDescent="0.25">
      <c r="A43" s="96" t="s">
        <v>33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</row>
    <row r="44" spans="1:30" x14ac:dyDescent="0.25">
      <c r="A44" s="81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3"/>
    </row>
    <row r="45" spans="1:30" x14ac:dyDescent="0.25">
      <c r="A45" s="84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6"/>
    </row>
    <row r="46" spans="1:30" x14ac:dyDescent="0.25">
      <c r="A46" s="84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6"/>
    </row>
    <row r="47" spans="1:30" x14ac:dyDescent="0.25">
      <c r="A47" s="84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6"/>
    </row>
    <row r="48" spans="1:30" x14ac:dyDescent="0.25">
      <c r="A48" s="84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6"/>
    </row>
    <row r="49" spans="1:30" x14ac:dyDescent="0.25">
      <c r="A49" s="84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6"/>
    </row>
    <row r="50" spans="1:30" x14ac:dyDescent="0.25">
      <c r="A50" s="84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6"/>
    </row>
    <row r="51" spans="1:30" x14ac:dyDescent="0.25">
      <c r="A51" s="84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6"/>
    </row>
    <row r="52" spans="1:30" x14ac:dyDescent="0.25">
      <c r="A52" s="84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6"/>
    </row>
    <row r="53" spans="1:30" x14ac:dyDescent="0.25">
      <c r="A53" s="84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6"/>
    </row>
    <row r="54" spans="1:30" x14ac:dyDescent="0.25">
      <c r="A54" s="84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6"/>
    </row>
    <row r="55" spans="1:30" x14ac:dyDescent="0.25">
      <c r="A55" s="84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6"/>
    </row>
    <row r="56" spans="1:30" x14ac:dyDescent="0.25">
      <c r="A56" s="87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9"/>
    </row>
    <row r="57" spans="1:30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1:30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42" t="s">
        <v>59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2.75" customHeight="1" x14ac:dyDescent="0.25">
      <c r="A61" s="38" t="s">
        <v>34</v>
      </c>
      <c r="B61" s="117" t="s">
        <v>30</v>
      </c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97" t="s">
        <v>20</v>
      </c>
      <c r="Q61" s="120"/>
      <c r="R61" s="97" t="s">
        <v>21</v>
      </c>
      <c r="S61" s="97"/>
      <c r="T61" s="97" t="s">
        <v>22</v>
      </c>
      <c r="U61" s="97"/>
      <c r="V61" s="118" t="s">
        <v>23</v>
      </c>
      <c r="W61" s="119"/>
      <c r="X61" s="118" t="s">
        <v>24</v>
      </c>
      <c r="Y61" s="119"/>
      <c r="Z61" s="129" t="s">
        <v>35</v>
      </c>
      <c r="AA61" s="130"/>
      <c r="AB61" s="67"/>
      <c r="AC61" s="67"/>
      <c r="AD61" s="68"/>
    </row>
    <row r="62" spans="1:30" x14ac:dyDescent="0.25">
      <c r="A62" s="38">
        <v>1</v>
      </c>
      <c r="B62" s="113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5"/>
      <c r="P62" s="116"/>
      <c r="Q62" s="95"/>
      <c r="R62" s="94"/>
      <c r="S62" s="95"/>
      <c r="T62" s="94"/>
      <c r="U62" s="95"/>
      <c r="V62" s="94"/>
      <c r="W62" s="95"/>
      <c r="X62" s="94"/>
      <c r="Y62" s="95"/>
      <c r="Z62" s="126" t="str">
        <f>IF(SUM(P62:Y62)=0,"",(P62*6+R62*5+T62*4+V62*3+X62*2)/SUM(P62:Y62))</f>
        <v/>
      </c>
      <c r="AA62" s="127"/>
      <c r="AB62" s="127"/>
      <c r="AC62" s="127"/>
      <c r="AD62" s="128"/>
    </row>
    <row r="63" spans="1:30" x14ac:dyDescent="0.25">
      <c r="A63" s="38">
        <v>2</v>
      </c>
      <c r="B63" s="113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5"/>
      <c r="P63" s="94"/>
      <c r="Q63" s="95"/>
      <c r="R63" s="94"/>
      <c r="S63" s="95"/>
      <c r="T63" s="94"/>
      <c r="U63" s="95"/>
      <c r="V63" s="94"/>
      <c r="W63" s="95"/>
      <c r="X63" s="94"/>
      <c r="Y63" s="95"/>
      <c r="Z63" s="126" t="str">
        <f t="shared" ref="Z63:Z90" si="2">IF(SUM(P63:Y63)=0,"",(P63*6+R63*5+T63*4+V63*3+X63*2)/SUM(P63:Y63))</f>
        <v/>
      </c>
      <c r="AA63" s="127"/>
      <c r="AB63" s="127"/>
      <c r="AC63" s="127"/>
      <c r="AD63" s="128"/>
    </row>
    <row r="64" spans="1:30" x14ac:dyDescent="0.25">
      <c r="A64" s="38">
        <v>3</v>
      </c>
      <c r="B64" s="113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5"/>
      <c r="P64" s="94"/>
      <c r="Q64" s="95"/>
      <c r="R64" s="94"/>
      <c r="S64" s="95"/>
      <c r="T64" s="94"/>
      <c r="U64" s="95"/>
      <c r="V64" s="94"/>
      <c r="W64" s="95"/>
      <c r="X64" s="94"/>
      <c r="Y64" s="95"/>
      <c r="Z64" s="126" t="str">
        <f t="shared" si="2"/>
        <v/>
      </c>
      <c r="AA64" s="127"/>
      <c r="AB64" s="127"/>
      <c r="AC64" s="127"/>
      <c r="AD64" s="128"/>
    </row>
    <row r="65" spans="1:30" x14ac:dyDescent="0.25">
      <c r="A65" s="38">
        <v>4</v>
      </c>
      <c r="B65" s="122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5"/>
      <c r="P65" s="94"/>
      <c r="Q65" s="95"/>
      <c r="R65" s="94"/>
      <c r="S65" s="95"/>
      <c r="T65" s="94"/>
      <c r="U65" s="95"/>
      <c r="V65" s="94"/>
      <c r="W65" s="95"/>
      <c r="X65" s="94"/>
      <c r="Y65" s="95"/>
      <c r="Z65" s="126" t="str">
        <f t="shared" si="2"/>
        <v/>
      </c>
      <c r="AA65" s="127"/>
      <c r="AB65" s="127"/>
      <c r="AC65" s="127"/>
      <c r="AD65" s="128"/>
    </row>
    <row r="66" spans="1:30" x14ac:dyDescent="0.25">
      <c r="A66" s="38">
        <v>5</v>
      </c>
      <c r="B66" s="122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5"/>
      <c r="P66" s="94"/>
      <c r="Q66" s="95"/>
      <c r="R66" s="94"/>
      <c r="S66" s="95"/>
      <c r="T66" s="94"/>
      <c r="U66" s="95"/>
      <c r="V66" s="94"/>
      <c r="W66" s="95"/>
      <c r="X66" s="94"/>
      <c r="Y66" s="95"/>
      <c r="Z66" s="126" t="str">
        <f t="shared" si="2"/>
        <v/>
      </c>
      <c r="AA66" s="127"/>
      <c r="AB66" s="127"/>
      <c r="AC66" s="127"/>
      <c r="AD66" s="128"/>
    </row>
    <row r="67" spans="1:30" x14ac:dyDescent="0.25">
      <c r="A67" s="38">
        <v>6</v>
      </c>
      <c r="B67" s="122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5"/>
      <c r="P67" s="94"/>
      <c r="Q67" s="95"/>
      <c r="R67" s="94"/>
      <c r="S67" s="95"/>
      <c r="T67" s="94"/>
      <c r="U67" s="95"/>
      <c r="V67" s="94"/>
      <c r="W67" s="95"/>
      <c r="X67" s="94"/>
      <c r="Y67" s="95"/>
      <c r="Z67" s="126" t="str">
        <f t="shared" si="2"/>
        <v/>
      </c>
      <c r="AA67" s="127"/>
      <c r="AB67" s="127"/>
      <c r="AC67" s="127"/>
      <c r="AD67" s="128"/>
    </row>
    <row r="68" spans="1:30" x14ac:dyDescent="0.25">
      <c r="A68" s="38">
        <v>7</v>
      </c>
      <c r="B68" s="122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5"/>
      <c r="P68" s="94"/>
      <c r="Q68" s="95"/>
      <c r="R68" s="94"/>
      <c r="S68" s="95"/>
      <c r="T68" s="94"/>
      <c r="U68" s="95"/>
      <c r="V68" s="94"/>
      <c r="W68" s="95"/>
      <c r="X68" s="94"/>
      <c r="Y68" s="95"/>
      <c r="Z68" s="126" t="str">
        <f t="shared" si="2"/>
        <v/>
      </c>
      <c r="AA68" s="127"/>
      <c r="AB68" s="127"/>
      <c r="AC68" s="127"/>
      <c r="AD68" s="128"/>
    </row>
    <row r="69" spans="1:30" x14ac:dyDescent="0.25">
      <c r="A69" s="38">
        <v>8</v>
      </c>
      <c r="B69" s="122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5"/>
      <c r="P69" s="94"/>
      <c r="Q69" s="95"/>
      <c r="R69" s="94"/>
      <c r="S69" s="95"/>
      <c r="T69" s="94"/>
      <c r="U69" s="95"/>
      <c r="V69" s="94"/>
      <c r="W69" s="95"/>
      <c r="X69" s="94"/>
      <c r="Y69" s="95"/>
      <c r="Z69" s="126" t="str">
        <f t="shared" si="2"/>
        <v/>
      </c>
      <c r="AA69" s="127"/>
      <c r="AB69" s="127"/>
      <c r="AC69" s="127"/>
      <c r="AD69" s="128"/>
    </row>
    <row r="70" spans="1:30" x14ac:dyDescent="0.25">
      <c r="A70" s="38">
        <v>9</v>
      </c>
      <c r="B70" s="122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5"/>
      <c r="P70" s="94"/>
      <c r="Q70" s="95"/>
      <c r="R70" s="94"/>
      <c r="S70" s="95"/>
      <c r="T70" s="94"/>
      <c r="U70" s="95"/>
      <c r="V70" s="94"/>
      <c r="W70" s="95"/>
      <c r="X70" s="94"/>
      <c r="Y70" s="95"/>
      <c r="Z70" s="126" t="str">
        <f t="shared" si="2"/>
        <v/>
      </c>
      <c r="AA70" s="127"/>
      <c r="AB70" s="127"/>
      <c r="AC70" s="127"/>
      <c r="AD70" s="128"/>
    </row>
    <row r="71" spans="1:30" x14ac:dyDescent="0.25">
      <c r="A71" s="38">
        <v>10</v>
      </c>
      <c r="B71" s="125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5"/>
      <c r="P71" s="94"/>
      <c r="Q71" s="95"/>
      <c r="R71" s="94"/>
      <c r="S71" s="95"/>
      <c r="T71" s="94"/>
      <c r="U71" s="95"/>
      <c r="V71" s="94"/>
      <c r="W71" s="95"/>
      <c r="X71" s="94"/>
      <c r="Y71" s="95"/>
      <c r="Z71" s="126" t="str">
        <f t="shared" si="2"/>
        <v/>
      </c>
      <c r="AA71" s="127"/>
      <c r="AB71" s="127"/>
      <c r="AC71" s="127"/>
      <c r="AD71" s="128"/>
    </row>
    <row r="72" spans="1:30" x14ac:dyDescent="0.25">
      <c r="A72" s="38">
        <v>11</v>
      </c>
      <c r="B72" s="122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5"/>
      <c r="P72" s="94"/>
      <c r="Q72" s="95"/>
      <c r="R72" s="94"/>
      <c r="S72" s="95"/>
      <c r="T72" s="94"/>
      <c r="U72" s="95"/>
      <c r="V72" s="94"/>
      <c r="W72" s="95"/>
      <c r="X72" s="94"/>
      <c r="Y72" s="95"/>
      <c r="Z72" s="126" t="str">
        <f t="shared" si="2"/>
        <v/>
      </c>
      <c r="AA72" s="127"/>
      <c r="AB72" s="127"/>
      <c r="AC72" s="127"/>
      <c r="AD72" s="128"/>
    </row>
    <row r="73" spans="1:30" x14ac:dyDescent="0.25">
      <c r="A73" s="38">
        <v>12</v>
      </c>
      <c r="B73" s="122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5"/>
      <c r="P73" s="94"/>
      <c r="Q73" s="95"/>
      <c r="R73" s="94"/>
      <c r="S73" s="95"/>
      <c r="T73" s="94"/>
      <c r="U73" s="95"/>
      <c r="V73" s="94"/>
      <c r="W73" s="95"/>
      <c r="X73" s="94"/>
      <c r="Y73" s="95"/>
      <c r="Z73" s="126" t="str">
        <f t="shared" si="2"/>
        <v/>
      </c>
      <c r="AA73" s="127"/>
      <c r="AB73" s="127"/>
      <c r="AC73" s="127"/>
      <c r="AD73" s="128"/>
    </row>
    <row r="74" spans="1:30" x14ac:dyDescent="0.25">
      <c r="A74" s="38">
        <v>13</v>
      </c>
      <c r="B74" s="122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5"/>
      <c r="P74" s="94"/>
      <c r="Q74" s="95"/>
      <c r="R74" s="94"/>
      <c r="S74" s="95"/>
      <c r="T74" s="94"/>
      <c r="U74" s="95"/>
      <c r="V74" s="94"/>
      <c r="W74" s="95"/>
      <c r="X74" s="94"/>
      <c r="Y74" s="95"/>
      <c r="Z74" s="126" t="str">
        <f t="shared" si="2"/>
        <v/>
      </c>
      <c r="AA74" s="127"/>
      <c r="AB74" s="127"/>
      <c r="AC74" s="127"/>
      <c r="AD74" s="128"/>
    </row>
    <row r="75" spans="1:30" x14ac:dyDescent="0.25">
      <c r="A75" s="38">
        <v>14</v>
      </c>
      <c r="B75" s="122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5"/>
      <c r="P75" s="94"/>
      <c r="Q75" s="95"/>
      <c r="R75" s="94"/>
      <c r="S75" s="95"/>
      <c r="T75" s="94"/>
      <c r="U75" s="95"/>
      <c r="V75" s="94"/>
      <c r="W75" s="95"/>
      <c r="X75" s="94"/>
      <c r="Y75" s="95"/>
      <c r="Z75" s="126" t="str">
        <f t="shared" si="2"/>
        <v/>
      </c>
      <c r="AA75" s="127"/>
      <c r="AB75" s="127"/>
      <c r="AC75" s="127"/>
      <c r="AD75" s="128"/>
    </row>
    <row r="76" spans="1:30" x14ac:dyDescent="0.25">
      <c r="A76" s="38">
        <v>15</v>
      </c>
      <c r="B76" s="122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5"/>
      <c r="P76" s="94"/>
      <c r="Q76" s="95"/>
      <c r="R76" s="94"/>
      <c r="S76" s="95"/>
      <c r="T76" s="94"/>
      <c r="U76" s="95"/>
      <c r="V76" s="94"/>
      <c r="W76" s="95"/>
      <c r="X76" s="94"/>
      <c r="Y76" s="95"/>
      <c r="Z76" s="126" t="str">
        <f t="shared" si="2"/>
        <v/>
      </c>
      <c r="AA76" s="127"/>
      <c r="AB76" s="127"/>
      <c r="AC76" s="127"/>
      <c r="AD76" s="128"/>
    </row>
    <row r="77" spans="1:30" x14ac:dyDescent="0.25">
      <c r="A77" s="38">
        <v>16</v>
      </c>
      <c r="B77" s="122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5"/>
      <c r="P77" s="94"/>
      <c r="Q77" s="95"/>
      <c r="R77" s="94"/>
      <c r="S77" s="95"/>
      <c r="T77" s="94"/>
      <c r="U77" s="95"/>
      <c r="V77" s="94"/>
      <c r="W77" s="95"/>
      <c r="X77" s="94"/>
      <c r="Y77" s="95"/>
      <c r="Z77" s="126" t="str">
        <f t="shared" si="2"/>
        <v/>
      </c>
      <c r="AA77" s="127"/>
      <c r="AB77" s="127"/>
      <c r="AC77" s="127"/>
      <c r="AD77" s="128"/>
    </row>
    <row r="78" spans="1:30" x14ac:dyDescent="0.25">
      <c r="A78" s="38">
        <v>17</v>
      </c>
      <c r="B78" s="122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5"/>
      <c r="P78" s="94"/>
      <c r="Q78" s="95"/>
      <c r="R78" s="94"/>
      <c r="S78" s="95"/>
      <c r="T78" s="94"/>
      <c r="U78" s="95"/>
      <c r="V78" s="94"/>
      <c r="W78" s="95"/>
      <c r="X78" s="94"/>
      <c r="Y78" s="95"/>
      <c r="Z78" s="126" t="str">
        <f t="shared" si="2"/>
        <v/>
      </c>
      <c r="AA78" s="127"/>
      <c r="AB78" s="127"/>
      <c r="AC78" s="127"/>
      <c r="AD78" s="128"/>
    </row>
    <row r="79" spans="1:30" x14ac:dyDescent="0.25">
      <c r="A79" s="38">
        <v>18</v>
      </c>
      <c r="B79" s="122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5"/>
      <c r="P79" s="94"/>
      <c r="Q79" s="95"/>
      <c r="R79" s="94"/>
      <c r="S79" s="95"/>
      <c r="T79" s="94"/>
      <c r="U79" s="95"/>
      <c r="V79" s="94"/>
      <c r="W79" s="95"/>
      <c r="X79" s="94"/>
      <c r="Y79" s="95"/>
      <c r="Z79" s="126" t="str">
        <f t="shared" si="2"/>
        <v/>
      </c>
      <c r="AA79" s="127"/>
      <c r="AB79" s="127"/>
      <c r="AC79" s="127"/>
      <c r="AD79" s="128"/>
    </row>
    <row r="80" spans="1:30" x14ac:dyDescent="0.25">
      <c r="A80" s="38">
        <v>19</v>
      </c>
      <c r="B80" s="122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5"/>
      <c r="P80" s="94"/>
      <c r="Q80" s="95"/>
      <c r="R80" s="94"/>
      <c r="S80" s="95"/>
      <c r="T80" s="94"/>
      <c r="U80" s="95"/>
      <c r="V80" s="94"/>
      <c r="W80" s="95"/>
      <c r="X80" s="94"/>
      <c r="Y80" s="95"/>
      <c r="Z80" s="126" t="str">
        <f t="shared" si="2"/>
        <v/>
      </c>
      <c r="AA80" s="127"/>
      <c r="AB80" s="127"/>
      <c r="AC80" s="127"/>
      <c r="AD80" s="128"/>
    </row>
    <row r="81" spans="1:31" x14ac:dyDescent="0.25">
      <c r="A81" s="38">
        <v>20</v>
      </c>
      <c r="B81" s="122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5"/>
      <c r="P81" s="94"/>
      <c r="Q81" s="95"/>
      <c r="R81" s="94"/>
      <c r="S81" s="95"/>
      <c r="T81" s="94"/>
      <c r="U81" s="95"/>
      <c r="V81" s="94"/>
      <c r="W81" s="95"/>
      <c r="X81" s="94"/>
      <c r="Y81" s="95"/>
      <c r="Z81" s="126" t="str">
        <f t="shared" si="2"/>
        <v/>
      </c>
      <c r="AA81" s="127"/>
      <c r="AB81" s="127"/>
      <c r="AC81" s="127"/>
      <c r="AD81" s="128"/>
    </row>
    <row r="82" spans="1:31" x14ac:dyDescent="0.25">
      <c r="A82" s="38">
        <v>21</v>
      </c>
      <c r="B82" s="122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5"/>
      <c r="P82" s="94"/>
      <c r="Q82" s="95"/>
      <c r="R82" s="94"/>
      <c r="S82" s="95"/>
      <c r="T82" s="94"/>
      <c r="U82" s="95"/>
      <c r="V82" s="94"/>
      <c r="W82" s="95"/>
      <c r="X82" s="94"/>
      <c r="Y82" s="95"/>
      <c r="Z82" s="126" t="str">
        <f t="shared" si="2"/>
        <v/>
      </c>
      <c r="AA82" s="127"/>
      <c r="AB82" s="127"/>
      <c r="AC82" s="127"/>
      <c r="AD82" s="128"/>
    </row>
    <row r="83" spans="1:31" x14ac:dyDescent="0.25">
      <c r="A83" s="38">
        <v>22</v>
      </c>
      <c r="B83" s="122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5"/>
      <c r="P83" s="94"/>
      <c r="Q83" s="95"/>
      <c r="R83" s="94"/>
      <c r="S83" s="95"/>
      <c r="T83" s="94"/>
      <c r="U83" s="95"/>
      <c r="V83" s="94"/>
      <c r="W83" s="95"/>
      <c r="X83" s="94"/>
      <c r="Y83" s="95"/>
      <c r="Z83" s="126" t="str">
        <f t="shared" si="2"/>
        <v/>
      </c>
      <c r="AA83" s="127"/>
      <c r="AB83" s="127"/>
      <c r="AC83" s="127"/>
      <c r="AD83" s="128"/>
    </row>
    <row r="84" spans="1:31" x14ac:dyDescent="0.25">
      <c r="A84" s="38">
        <v>23</v>
      </c>
      <c r="B84" s="122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5"/>
      <c r="P84" s="94"/>
      <c r="Q84" s="95"/>
      <c r="R84" s="94"/>
      <c r="S84" s="95"/>
      <c r="T84" s="94"/>
      <c r="U84" s="95"/>
      <c r="V84" s="94"/>
      <c r="W84" s="95"/>
      <c r="X84" s="94"/>
      <c r="Y84" s="95"/>
      <c r="Z84" s="126" t="str">
        <f t="shared" si="2"/>
        <v/>
      </c>
      <c r="AA84" s="127"/>
      <c r="AB84" s="127"/>
      <c r="AC84" s="127"/>
      <c r="AD84" s="128"/>
    </row>
    <row r="85" spans="1:31" x14ac:dyDescent="0.25">
      <c r="A85" s="38">
        <v>24</v>
      </c>
      <c r="B85" s="122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5"/>
      <c r="P85" s="94"/>
      <c r="Q85" s="95"/>
      <c r="R85" s="94"/>
      <c r="S85" s="95"/>
      <c r="T85" s="94"/>
      <c r="U85" s="95"/>
      <c r="V85" s="94"/>
      <c r="W85" s="95"/>
      <c r="X85" s="94"/>
      <c r="Y85" s="95"/>
      <c r="Z85" s="126" t="str">
        <f t="shared" si="2"/>
        <v/>
      </c>
      <c r="AA85" s="127"/>
      <c r="AB85" s="127"/>
      <c r="AC85" s="127"/>
      <c r="AD85" s="128"/>
    </row>
    <row r="86" spans="1:31" x14ac:dyDescent="0.25">
      <c r="A86" s="38">
        <v>25</v>
      </c>
      <c r="B86" s="122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5"/>
      <c r="P86" s="94"/>
      <c r="Q86" s="95"/>
      <c r="R86" s="94"/>
      <c r="S86" s="95"/>
      <c r="T86" s="94"/>
      <c r="U86" s="95"/>
      <c r="V86" s="94"/>
      <c r="W86" s="95"/>
      <c r="X86" s="94"/>
      <c r="Y86" s="95"/>
      <c r="Z86" s="126" t="str">
        <f t="shared" si="2"/>
        <v/>
      </c>
      <c r="AA86" s="127"/>
      <c r="AB86" s="127"/>
      <c r="AC86" s="127"/>
      <c r="AD86" s="128"/>
      <c r="AE86" s="24"/>
    </row>
    <row r="87" spans="1:31" x14ac:dyDescent="0.25">
      <c r="A87" s="38">
        <v>26</v>
      </c>
      <c r="B87" s="122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5"/>
      <c r="P87" s="94"/>
      <c r="Q87" s="95"/>
      <c r="R87" s="94"/>
      <c r="S87" s="95"/>
      <c r="T87" s="94"/>
      <c r="U87" s="95"/>
      <c r="V87" s="94"/>
      <c r="W87" s="95"/>
      <c r="X87" s="94"/>
      <c r="Y87" s="95"/>
      <c r="Z87" s="126" t="str">
        <f t="shared" si="2"/>
        <v/>
      </c>
      <c r="AA87" s="127"/>
      <c r="AB87" s="127"/>
      <c r="AC87" s="127"/>
      <c r="AD87" s="128"/>
    </row>
    <row r="88" spans="1:31" x14ac:dyDescent="0.25">
      <c r="A88" s="38">
        <v>27</v>
      </c>
      <c r="B88" s="122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5"/>
      <c r="P88" s="94"/>
      <c r="Q88" s="95"/>
      <c r="R88" s="94"/>
      <c r="S88" s="95"/>
      <c r="T88" s="94"/>
      <c r="U88" s="95"/>
      <c r="V88" s="94"/>
      <c r="W88" s="95"/>
      <c r="X88" s="94"/>
      <c r="Y88" s="95"/>
      <c r="Z88" s="126" t="str">
        <f t="shared" si="2"/>
        <v/>
      </c>
      <c r="AA88" s="127"/>
      <c r="AB88" s="127"/>
      <c r="AC88" s="127"/>
      <c r="AD88" s="128"/>
    </row>
    <row r="89" spans="1:31" x14ac:dyDescent="0.25">
      <c r="A89" s="38">
        <v>28</v>
      </c>
      <c r="B89" s="122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5"/>
      <c r="P89" s="94"/>
      <c r="Q89" s="95"/>
      <c r="R89" s="94"/>
      <c r="S89" s="95"/>
      <c r="T89" s="94"/>
      <c r="U89" s="95"/>
      <c r="V89" s="94"/>
      <c r="W89" s="95"/>
      <c r="X89" s="94"/>
      <c r="Y89" s="95"/>
      <c r="Z89" s="126" t="str">
        <f t="shared" si="2"/>
        <v/>
      </c>
      <c r="AA89" s="127"/>
      <c r="AB89" s="127"/>
      <c r="AC89" s="127"/>
      <c r="AD89" s="128"/>
    </row>
    <row r="90" spans="1:31" x14ac:dyDescent="0.25">
      <c r="A90" s="38">
        <v>29</v>
      </c>
      <c r="B90" s="122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5"/>
      <c r="P90" s="94"/>
      <c r="Q90" s="95"/>
      <c r="R90" s="94"/>
      <c r="S90" s="95"/>
      <c r="T90" s="94"/>
      <c r="U90" s="95"/>
      <c r="V90" s="94"/>
      <c r="W90" s="95"/>
      <c r="X90" s="94"/>
      <c r="Y90" s="95"/>
      <c r="Z90" s="126" t="str">
        <f t="shared" si="2"/>
        <v/>
      </c>
      <c r="AA90" s="127"/>
      <c r="AB90" s="127"/>
      <c r="AC90" s="127"/>
      <c r="AD90" s="128"/>
      <c r="AE90" s="24"/>
    </row>
    <row r="91" spans="1:3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17"/>
      <c r="L91" s="17"/>
      <c r="M91" s="8"/>
      <c r="N91" s="8"/>
      <c r="O91" s="8"/>
      <c r="P91" s="8"/>
      <c r="R91" s="17"/>
      <c r="S91" s="8"/>
      <c r="T91" s="31" t="str">
        <f>IF(K92="","uzupełnij ilość godzin, jeśli nie ma wpisz 0","")</f>
        <v>uzupełnij ilość godzin, jeśli nie ma wpisz 0</v>
      </c>
      <c r="U91" s="8"/>
      <c r="V91" s="8"/>
      <c r="W91" s="8"/>
      <c r="X91" s="8"/>
      <c r="Y91" s="8"/>
      <c r="Z91" s="8"/>
      <c r="AA91" s="8"/>
      <c r="AB91" s="8"/>
      <c r="AC91" s="8"/>
      <c r="AD91" s="8"/>
    </row>
    <row r="92" spans="1:31" x14ac:dyDescent="0.25">
      <c r="A92" s="46" t="s">
        <v>61</v>
      </c>
      <c r="B92" s="3"/>
      <c r="C92" s="3"/>
      <c r="D92" s="3"/>
      <c r="E92" s="3"/>
      <c r="F92" s="3"/>
      <c r="G92" s="3"/>
      <c r="H92" s="3"/>
      <c r="I92" s="3"/>
      <c r="J92" s="11"/>
      <c r="K92" s="90"/>
      <c r="L92" s="91"/>
      <c r="M92" s="6"/>
      <c r="N92" s="21" t="s">
        <v>48</v>
      </c>
      <c r="O92" s="3"/>
      <c r="P92" s="11"/>
      <c r="Q92" s="92"/>
      <c r="R92" s="93"/>
      <c r="S92" s="41" t="s">
        <v>57</v>
      </c>
      <c r="T92" s="31" t="str">
        <f>IF(Q92="","uzupełnij frekwencję","")</f>
        <v>uzupełnij frekwencję</v>
      </c>
      <c r="U92" s="6"/>
      <c r="V92" s="6"/>
      <c r="W92" s="6"/>
      <c r="X92" s="6"/>
      <c r="Y92" s="3"/>
      <c r="Z92" s="3"/>
      <c r="AA92" s="3"/>
      <c r="AB92" s="3"/>
      <c r="AC92" s="3"/>
      <c r="AD92" s="3"/>
    </row>
    <row r="93" spans="1:31" x14ac:dyDescent="0.25">
      <c r="A93" s="4" t="s">
        <v>70</v>
      </c>
      <c r="B93" s="4"/>
      <c r="C93" s="3"/>
      <c r="D93" s="4"/>
      <c r="E93" s="4"/>
      <c r="F93" s="4"/>
      <c r="G93" s="4"/>
      <c r="H93" s="4"/>
      <c r="I93" s="4"/>
      <c r="J93" s="4"/>
      <c r="L93" s="17"/>
      <c r="M93" s="4"/>
      <c r="O93" s="4"/>
      <c r="P93" s="4"/>
      <c r="Q93" s="17"/>
      <c r="R93" s="17"/>
      <c r="S93" s="4"/>
      <c r="T93" s="29" t="str">
        <f>IF(SUM(D95:X95)=E10,"","ilość ocen z zachowania nie zgadza się z ilością osób w klasie")</f>
        <v/>
      </c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1" ht="13.8" x14ac:dyDescent="0.3">
      <c r="A94" s="19"/>
      <c r="B94" s="23"/>
      <c r="C94" s="26"/>
      <c r="D94" s="123" t="s">
        <v>36</v>
      </c>
      <c r="E94" s="123"/>
      <c r="F94" s="123"/>
      <c r="G94" s="123" t="s">
        <v>42</v>
      </c>
      <c r="H94" s="123"/>
      <c r="I94" s="123"/>
      <c r="J94" s="123" t="s">
        <v>37</v>
      </c>
      <c r="K94" s="123"/>
      <c r="L94" s="123"/>
      <c r="M94" s="123" t="s">
        <v>38</v>
      </c>
      <c r="N94" s="123"/>
      <c r="O94" s="123"/>
      <c r="P94" s="124" t="s">
        <v>39</v>
      </c>
      <c r="Q94" s="124"/>
      <c r="R94" s="124"/>
      <c r="S94" s="66" t="s">
        <v>43</v>
      </c>
      <c r="T94" s="67"/>
      <c r="U94" s="68"/>
      <c r="V94" s="66" t="s">
        <v>60</v>
      </c>
      <c r="W94" s="67"/>
      <c r="X94" s="68"/>
      <c r="Y94" s="39"/>
      <c r="Z94" s="39"/>
      <c r="AA94" s="39"/>
      <c r="AB94" s="25"/>
      <c r="AC94" s="18"/>
      <c r="AD94" s="22"/>
    </row>
    <row r="95" spans="1:31" x14ac:dyDescent="0.25">
      <c r="A95" s="19"/>
      <c r="B95" s="23"/>
      <c r="C95" s="33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69"/>
      <c r="T95" s="70"/>
      <c r="U95" s="71"/>
      <c r="V95" s="69"/>
      <c r="W95" s="70"/>
      <c r="X95" s="71"/>
      <c r="Y95" s="40"/>
      <c r="Z95" s="40"/>
      <c r="AA95" s="40"/>
      <c r="AB95" s="25"/>
      <c r="AC95" s="18"/>
      <c r="AD95" s="22"/>
    </row>
    <row r="96" spans="1:31" x14ac:dyDescent="0.25">
      <c r="A96" s="8"/>
      <c r="B96" s="8"/>
      <c r="C96" s="3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12"/>
      <c r="U96" s="12"/>
      <c r="V96" s="12"/>
      <c r="W96" s="12"/>
      <c r="X96" s="12"/>
      <c r="Y96" s="12"/>
      <c r="Z96" s="8"/>
      <c r="AA96" s="8"/>
      <c r="AB96" s="3"/>
      <c r="AC96" s="3"/>
      <c r="AD96" s="10"/>
    </row>
    <row r="97" spans="1:31" x14ac:dyDescent="0.25">
      <c r="A97" s="4" t="s">
        <v>44</v>
      </c>
      <c r="B97" s="4"/>
      <c r="C97" s="4"/>
      <c r="D97" s="4"/>
      <c r="E97" s="4"/>
      <c r="F97" s="4"/>
      <c r="G97" s="4"/>
      <c r="H97" s="4"/>
      <c r="I97" s="4"/>
      <c r="K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17"/>
      <c r="AA97" s="17"/>
      <c r="AB97" s="17"/>
      <c r="AC97" s="17"/>
      <c r="AD97" s="4"/>
    </row>
    <row r="98" spans="1:31" x14ac:dyDescent="0.25">
      <c r="A98" s="81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3"/>
    </row>
    <row r="99" spans="1:31" x14ac:dyDescent="0.25">
      <c r="A99" s="84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6"/>
    </row>
    <row r="100" spans="1:31" x14ac:dyDescent="0.25">
      <c r="A100" s="84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6"/>
    </row>
    <row r="101" spans="1:31" x14ac:dyDescent="0.25">
      <c r="A101" s="84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6"/>
    </row>
    <row r="102" spans="1:31" x14ac:dyDescent="0.25">
      <c r="A102" s="84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6"/>
    </row>
    <row r="103" spans="1:31" x14ac:dyDescent="0.25">
      <c r="A103" s="84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6"/>
    </row>
    <row r="104" spans="1:31" x14ac:dyDescent="0.25">
      <c r="A104" s="84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6"/>
    </row>
    <row r="105" spans="1:31" x14ac:dyDescent="0.25">
      <c r="A105" s="87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9"/>
    </row>
    <row r="106" spans="1:3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</row>
    <row r="107" spans="1:31" ht="13.8" thickBot="1" x14ac:dyDescent="0.3">
      <c r="A107" s="4" t="s">
        <v>40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1" x14ac:dyDescent="0.25">
      <c r="A108" s="72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4"/>
      <c r="AE108" s="24"/>
    </row>
    <row r="109" spans="1:31" x14ac:dyDescent="0.25">
      <c r="A109" s="75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7"/>
      <c r="AE109" s="24"/>
    </row>
    <row r="110" spans="1:31" x14ac:dyDescent="0.25">
      <c r="A110" s="75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7"/>
      <c r="AE110" s="24"/>
    </row>
    <row r="111" spans="1:31" x14ac:dyDescent="0.25">
      <c r="A111" s="75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7"/>
      <c r="AE111" s="24"/>
    </row>
    <row r="112" spans="1:31" x14ac:dyDescent="0.25">
      <c r="A112" s="75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7"/>
      <c r="AE112" s="24"/>
    </row>
    <row r="113" spans="1:31" x14ac:dyDescent="0.25">
      <c r="A113" s="75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7"/>
      <c r="AE113" s="24"/>
    </row>
    <row r="114" spans="1:31" x14ac:dyDescent="0.25">
      <c r="A114" s="75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7"/>
      <c r="AE114" s="24"/>
    </row>
    <row r="115" spans="1:31" x14ac:dyDescent="0.25">
      <c r="A115" s="75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7"/>
      <c r="AE115" s="24"/>
    </row>
    <row r="116" spans="1:31" x14ac:dyDescent="0.25">
      <c r="A116" s="75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7"/>
      <c r="AE116" s="24"/>
    </row>
    <row r="117" spans="1:31" x14ac:dyDescent="0.25">
      <c r="A117" s="75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7"/>
      <c r="AE117" s="24"/>
    </row>
    <row r="118" spans="1:31" x14ac:dyDescent="0.25">
      <c r="A118" s="75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7"/>
      <c r="AE118" s="24"/>
    </row>
    <row r="119" spans="1:31" x14ac:dyDescent="0.25">
      <c r="A119" s="75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7"/>
      <c r="AE119" s="24"/>
    </row>
    <row r="120" spans="1:31" x14ac:dyDescent="0.25">
      <c r="A120" s="75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7"/>
      <c r="AE120" s="24"/>
    </row>
    <row r="121" spans="1:31" ht="13.8" thickBot="1" x14ac:dyDescent="0.3">
      <c r="A121" s="78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80"/>
      <c r="AE121" s="24"/>
    </row>
    <row r="122" spans="1:3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 t="s">
        <v>41</v>
      </c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</row>
    <row r="123" spans="1:3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1" x14ac:dyDescent="0.25">
      <c r="A126" s="19">
        <f>IF(S26=0,0,IF(S26+S27+S28=E10,0,1))</f>
        <v>0</v>
      </c>
      <c r="B126" s="19">
        <f>IF(K31="",1,0)</f>
        <v>1</v>
      </c>
      <c r="C126" s="19">
        <f>IF(K92="",1)</f>
        <v>1</v>
      </c>
      <c r="D126" s="19">
        <f>IF(SUM(D95:X95)=E10,0,1)</f>
        <v>0</v>
      </c>
      <c r="E126" s="19">
        <f>IF(Q92="",1,0)</f>
        <v>1</v>
      </c>
      <c r="F126" s="32"/>
      <c r="G126" s="32"/>
      <c r="H126" s="32"/>
    </row>
  </sheetData>
  <sheetProtection algorithmName="SHA-512" hashValue="kJHrAFOZfRHWQPT+0ryETk9dgzMQtbFrhdxQQeIoZvmF3M4uoirU14qt1a6gXIr0TAyvqZ6OE2BndCoDpX5jsw==" saltValue="7J8VVui6dLj1gRn2uz0+MQ==" spinCount="100000" sheet="1" objects="1" scenarios="1" selectLockedCells="1"/>
  <mergeCells count="283">
    <mergeCell ref="X88:Y88"/>
    <mergeCell ref="X89:Y89"/>
    <mergeCell ref="X90:Y90"/>
    <mergeCell ref="Z61:AD61"/>
    <mergeCell ref="Z62:AD62"/>
    <mergeCell ref="Z63:AD63"/>
    <mergeCell ref="Z64:AD64"/>
    <mergeCell ref="Z65:AD65"/>
    <mergeCell ref="Z66:AD66"/>
    <mergeCell ref="Z67:AD67"/>
    <mergeCell ref="Z68:AD68"/>
    <mergeCell ref="Z69:AD69"/>
    <mergeCell ref="Z70:AD70"/>
    <mergeCell ref="Z71:AD71"/>
    <mergeCell ref="Z72:AD72"/>
    <mergeCell ref="Z73:AD73"/>
    <mergeCell ref="Z74:AD74"/>
    <mergeCell ref="Z75:AD75"/>
    <mergeCell ref="Z76:AD76"/>
    <mergeCell ref="Z77:AD77"/>
    <mergeCell ref="Z78:AD78"/>
    <mergeCell ref="Z79:AD79"/>
    <mergeCell ref="Z80:AD80"/>
    <mergeCell ref="Z81:AD81"/>
    <mergeCell ref="Z88:AD88"/>
    <mergeCell ref="Z89:AD89"/>
    <mergeCell ref="Z90:AD90"/>
    <mergeCell ref="X61:Y61"/>
    <mergeCell ref="X62:Y62"/>
    <mergeCell ref="X63:Y63"/>
    <mergeCell ref="X64:Y64"/>
    <mergeCell ref="X65:Y65"/>
    <mergeCell ref="X66:Y66"/>
    <mergeCell ref="X67:Y67"/>
    <mergeCell ref="X68:Y68"/>
    <mergeCell ref="X69:Y69"/>
    <mergeCell ref="X70:Y70"/>
    <mergeCell ref="X71:Y71"/>
    <mergeCell ref="X72:Y72"/>
    <mergeCell ref="X73:Y73"/>
    <mergeCell ref="X74:Y74"/>
    <mergeCell ref="X75:Y75"/>
    <mergeCell ref="X76:Y76"/>
    <mergeCell ref="X77:Y77"/>
    <mergeCell ref="X78:Y78"/>
    <mergeCell ref="X79:Y79"/>
    <mergeCell ref="X80:Y80"/>
    <mergeCell ref="X81:Y81"/>
    <mergeCell ref="Z82:AD82"/>
    <mergeCell ref="Z83:AD83"/>
    <mergeCell ref="Z84:AD84"/>
    <mergeCell ref="Z85:AD85"/>
    <mergeCell ref="Z86:AD86"/>
    <mergeCell ref="Z87:AD87"/>
    <mergeCell ref="X82:Y82"/>
    <mergeCell ref="X83:Y83"/>
    <mergeCell ref="X84:Y84"/>
    <mergeCell ref="X85:Y85"/>
    <mergeCell ref="X86:Y86"/>
    <mergeCell ref="X87:Y87"/>
    <mergeCell ref="V81:W81"/>
    <mergeCell ref="V80:W80"/>
    <mergeCell ref="V79:W79"/>
    <mergeCell ref="P64:Q64"/>
    <mergeCell ref="P65:Q65"/>
    <mergeCell ref="V90:W90"/>
    <mergeCell ref="V89:W89"/>
    <mergeCell ref="V88:W88"/>
    <mergeCell ref="V87:W87"/>
    <mergeCell ref="V86:W86"/>
    <mergeCell ref="V85:W85"/>
    <mergeCell ref="V84:W84"/>
    <mergeCell ref="V83:W83"/>
    <mergeCell ref="V82:W82"/>
    <mergeCell ref="P66:Q66"/>
    <mergeCell ref="P67:Q67"/>
    <mergeCell ref="P68:Q68"/>
    <mergeCell ref="P69:Q69"/>
    <mergeCell ref="P70:Q70"/>
    <mergeCell ref="P71:Q71"/>
    <mergeCell ref="T70:U70"/>
    <mergeCell ref="T71:U71"/>
    <mergeCell ref="T75:U75"/>
    <mergeCell ref="V64:W64"/>
    <mergeCell ref="V65:W65"/>
    <mergeCell ref="V66:W66"/>
    <mergeCell ref="V78:W78"/>
    <mergeCell ref="V77:W77"/>
    <mergeCell ref="V76:W76"/>
    <mergeCell ref="V67:W67"/>
    <mergeCell ref="V68:W68"/>
    <mergeCell ref="V69:W69"/>
    <mergeCell ref="V70:W70"/>
    <mergeCell ref="V75:W75"/>
    <mergeCell ref="V74:W74"/>
    <mergeCell ref="V73:W73"/>
    <mergeCell ref="V72:W72"/>
    <mergeCell ref="V71:W71"/>
    <mergeCell ref="B83:O83"/>
    <mergeCell ref="G95:I95"/>
    <mergeCell ref="D95:F95"/>
    <mergeCell ref="B70:O70"/>
    <mergeCell ref="B71:O71"/>
    <mergeCell ref="B80:O80"/>
    <mergeCell ref="B81:O81"/>
    <mergeCell ref="B68:O68"/>
    <mergeCell ref="B69:O69"/>
    <mergeCell ref="B82:O82"/>
    <mergeCell ref="B77:O77"/>
    <mergeCell ref="D94:F94"/>
    <mergeCell ref="M95:O95"/>
    <mergeCell ref="J95:L95"/>
    <mergeCell ref="B73:O73"/>
    <mergeCell ref="B74:O74"/>
    <mergeCell ref="B75:O75"/>
    <mergeCell ref="B76:O76"/>
    <mergeCell ref="B79:O79"/>
    <mergeCell ref="B78:O78"/>
    <mergeCell ref="T86:U86"/>
    <mergeCell ref="T87:U87"/>
    <mergeCell ref="R84:S84"/>
    <mergeCell ref="M94:O94"/>
    <mergeCell ref="J94:L94"/>
    <mergeCell ref="P94:R94"/>
    <mergeCell ref="P87:Q87"/>
    <mergeCell ref="T84:U84"/>
    <mergeCell ref="T85:U85"/>
    <mergeCell ref="R85:S85"/>
    <mergeCell ref="R86:S86"/>
    <mergeCell ref="P73:Q73"/>
    <mergeCell ref="P83:Q83"/>
    <mergeCell ref="P84:Q84"/>
    <mergeCell ref="P85:Q85"/>
    <mergeCell ref="P74:Q74"/>
    <mergeCell ref="P75:Q75"/>
    <mergeCell ref="P76:Q76"/>
    <mergeCell ref="P77:Q77"/>
    <mergeCell ref="P78:Q78"/>
    <mergeCell ref="P80:Q80"/>
    <mergeCell ref="P81:Q81"/>
    <mergeCell ref="P82:Q82"/>
    <mergeCell ref="P79:Q79"/>
    <mergeCell ref="T73:U73"/>
    <mergeCell ref="T74:U74"/>
    <mergeCell ref="T76:U76"/>
    <mergeCell ref="R79:S79"/>
    <mergeCell ref="R80:S80"/>
    <mergeCell ref="R81:S81"/>
    <mergeCell ref="R82:S82"/>
    <mergeCell ref="R73:S73"/>
    <mergeCell ref="R74:S74"/>
    <mergeCell ref="R75:S75"/>
    <mergeCell ref="R76:S76"/>
    <mergeCell ref="R77:S77"/>
    <mergeCell ref="T77:U77"/>
    <mergeCell ref="T81:U81"/>
    <mergeCell ref="T82:U82"/>
    <mergeCell ref="T79:U79"/>
    <mergeCell ref="T80:U80"/>
    <mergeCell ref="B64:O64"/>
    <mergeCell ref="B65:O65"/>
    <mergeCell ref="T67:U67"/>
    <mergeCell ref="T68:U68"/>
    <mergeCell ref="T69:U69"/>
    <mergeCell ref="R69:S69"/>
    <mergeCell ref="R70:S70"/>
    <mergeCell ref="R71:S71"/>
    <mergeCell ref="R72:S72"/>
    <mergeCell ref="B66:O66"/>
    <mergeCell ref="B67:O67"/>
    <mergeCell ref="R67:S67"/>
    <mergeCell ref="R68:S68"/>
    <mergeCell ref="T72:U72"/>
    <mergeCell ref="B72:O72"/>
    <mergeCell ref="T64:U64"/>
    <mergeCell ref="R64:S64"/>
    <mergeCell ref="R65:S65"/>
    <mergeCell ref="R66:S66"/>
    <mergeCell ref="T65:U65"/>
    <mergeCell ref="T66:U66"/>
    <mergeCell ref="P72:Q72"/>
    <mergeCell ref="P95:R95"/>
    <mergeCell ref="R78:S78"/>
    <mergeCell ref="P88:Q88"/>
    <mergeCell ref="P86:Q86"/>
    <mergeCell ref="S95:U95"/>
    <mergeCell ref="S94:U94"/>
    <mergeCell ref="B90:O90"/>
    <mergeCell ref="B84:O84"/>
    <mergeCell ref="B85:O85"/>
    <mergeCell ref="B86:O86"/>
    <mergeCell ref="B87:O87"/>
    <mergeCell ref="B88:O88"/>
    <mergeCell ref="B89:O89"/>
    <mergeCell ref="P89:Q89"/>
    <mergeCell ref="P90:Q90"/>
    <mergeCell ref="T78:U78"/>
    <mergeCell ref="T83:U83"/>
    <mergeCell ref="R90:S90"/>
    <mergeCell ref="R83:S83"/>
    <mergeCell ref="T89:U89"/>
    <mergeCell ref="T90:U90"/>
    <mergeCell ref="R88:S88"/>
    <mergeCell ref="R89:S89"/>
    <mergeCell ref="G94:I94"/>
    <mergeCell ref="B38:G38"/>
    <mergeCell ref="H38:J38"/>
    <mergeCell ref="K38:AD38"/>
    <mergeCell ref="B63:O63"/>
    <mergeCell ref="P62:Q62"/>
    <mergeCell ref="P63:Q63"/>
    <mergeCell ref="A44:AD56"/>
    <mergeCell ref="B61:O61"/>
    <mergeCell ref="B62:O62"/>
    <mergeCell ref="V61:W61"/>
    <mergeCell ref="V62:W62"/>
    <mergeCell ref="V63:W63"/>
    <mergeCell ref="T62:U62"/>
    <mergeCell ref="T63:U63"/>
    <mergeCell ref="R61:S61"/>
    <mergeCell ref="R62:S62"/>
    <mergeCell ref="R63:S63"/>
    <mergeCell ref="K39:AD39"/>
    <mergeCell ref="B40:G40"/>
    <mergeCell ref="H40:J40"/>
    <mergeCell ref="K40:AD40"/>
    <mergeCell ref="P61:Q61"/>
    <mergeCell ref="A19:B19"/>
    <mergeCell ref="A20:B20"/>
    <mergeCell ref="A21:B21"/>
    <mergeCell ref="A22:B22"/>
    <mergeCell ref="A6:AD6"/>
    <mergeCell ref="A7:AD7"/>
    <mergeCell ref="E9:F9"/>
    <mergeCell ref="G9:J9"/>
    <mergeCell ref="K9:AC9"/>
    <mergeCell ref="E10:F10"/>
    <mergeCell ref="G11:H11"/>
    <mergeCell ref="G12:H12"/>
    <mergeCell ref="F13:G13"/>
    <mergeCell ref="F14:G14"/>
    <mergeCell ref="K14:L14"/>
    <mergeCell ref="K15:L15"/>
    <mergeCell ref="L16:M16"/>
    <mergeCell ref="B35:G35"/>
    <mergeCell ref="H35:J35"/>
    <mergeCell ref="K35:AD35"/>
    <mergeCell ref="B36:G36"/>
    <mergeCell ref="V94:X94"/>
    <mergeCell ref="V95:X95"/>
    <mergeCell ref="A108:AD121"/>
    <mergeCell ref="A98:AD105"/>
    <mergeCell ref="K92:L92"/>
    <mergeCell ref="Q92:R92"/>
    <mergeCell ref="T88:U88"/>
    <mergeCell ref="R87:S87"/>
    <mergeCell ref="B37:G37"/>
    <mergeCell ref="H37:J37"/>
    <mergeCell ref="K37:AD37"/>
    <mergeCell ref="H36:J36"/>
    <mergeCell ref="K36:AD36"/>
    <mergeCell ref="B41:G41"/>
    <mergeCell ref="H41:J41"/>
    <mergeCell ref="K41:AD41"/>
    <mergeCell ref="A43:AD43"/>
    <mergeCell ref="T61:U61"/>
    <mergeCell ref="B39:G39"/>
    <mergeCell ref="H39:J39"/>
    <mergeCell ref="A23:B23"/>
    <mergeCell ref="A24:B24"/>
    <mergeCell ref="A25:B25"/>
    <mergeCell ref="A26:B26"/>
    <mergeCell ref="K31:L31"/>
    <mergeCell ref="B34:G34"/>
    <mergeCell ref="H34:J34"/>
    <mergeCell ref="K34:AD34"/>
    <mergeCell ref="A31:J31"/>
    <mergeCell ref="A27:B27"/>
    <mergeCell ref="A30:F30"/>
    <mergeCell ref="A28:B28"/>
    <mergeCell ref="G30:J30"/>
    <mergeCell ref="C28:R28"/>
    <mergeCell ref="T28:AB28"/>
  </mergeCells>
  <phoneticPr fontId="0" type="noConversion"/>
  <conditionalFormatting sqref="A6:AD6">
    <cfRule type="containsText" dxfId="0" priority="1" operator="containsText" text="niekompletnie">
      <formula>NOT(ISERROR(SEARCH("niekompletnie",A6)))</formula>
    </cfRule>
  </conditionalFormatting>
  <pageMargins left="0.47244094488188981" right="0.47244094488188981" top="0.59055118110236227" bottom="0.59055118110236227" header="0.51181102362204722" footer="0.51181102362204722"/>
  <pageSetup paperSize="9" scale="88" orientation="portrait" copies="2" r:id="rId1"/>
  <headerFooter alignWithMargins="0"/>
  <rowBreaks count="1" manualBreakCount="1">
    <brk id="58" max="23" man="1"/>
  </rowBreaks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</dc:creator>
  <dc:description>wersja z 31.12.2004</dc:description>
  <cp:lastModifiedBy>user</cp:lastModifiedBy>
  <cp:lastPrinted>2019-12-17T19:57:45Z</cp:lastPrinted>
  <dcterms:created xsi:type="dcterms:W3CDTF">2004-12-07T15:17:51Z</dcterms:created>
  <dcterms:modified xsi:type="dcterms:W3CDTF">2024-12-24T09:00:06Z</dcterms:modified>
</cp:coreProperties>
</file>